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bookViews>
    <workbookView showHorizontalScroll="0" xWindow="0" yWindow="0" windowWidth="20490" windowHeight="7755" tabRatio="419"/>
  </bookViews>
  <sheets>
    <sheet name="Protocolo para Docentes" sheetId="18" r:id="rId1"/>
    <sheet name="Protocolo para Directivos" sheetId="7" r:id="rId2"/>
    <sheet name="G" sheetId="12" state="hidden" r:id="rId3"/>
    <sheet name="Consolidado" sheetId="19" state="hidden" r:id="rId4"/>
    <sheet name="Competencias" sheetId="20" state="hidden" r:id="rId5"/>
  </sheets>
  <definedNames>
    <definedName name="_xlnm.Print_Area" localSheetId="2">G!$A$1:$M$50</definedName>
    <definedName name="_xlnm.Print_Area" localSheetId="1">'Protocolo para Directivos'!$A$1:$AQ$114</definedName>
    <definedName name="_xlnm.Print_Area" localSheetId="0">'Protocolo para Docentes'!$A$1:$AQ$114</definedName>
    <definedName name="_xlnm.Print_Titles" localSheetId="1">'Protocolo para Directivos'!$1:$3</definedName>
  </definedNames>
  <calcPr calcId="171026"/>
</workbook>
</file>

<file path=xl/calcChain.xml><?xml version="1.0" encoding="utf-8"?>
<calcChain xmlns="http://schemas.openxmlformats.org/spreadsheetml/2006/main">
  <c r="E5" i="19" l="1"/>
  <c r="F15" i="19"/>
  <c r="AA15" i="19"/>
  <c r="Y15" i="19"/>
  <c r="W15" i="19"/>
  <c r="AC15" i="19"/>
  <c r="AD15" i="19"/>
  <c r="AE15" i="19"/>
  <c r="R15" i="19"/>
  <c r="Q15" i="19"/>
  <c r="P15" i="19"/>
  <c r="O15" i="19"/>
  <c r="N15" i="19"/>
  <c r="M15" i="19"/>
  <c r="L15" i="19"/>
  <c r="K15" i="19"/>
  <c r="S15" i="19"/>
  <c r="J15" i="19"/>
  <c r="I15" i="19"/>
  <c r="H15" i="19"/>
  <c r="G15" i="19"/>
  <c r="E15" i="19"/>
  <c r="D15" i="19"/>
  <c r="C15" i="19"/>
  <c r="B15" i="19"/>
  <c r="Z5" i="19"/>
  <c r="X5" i="19"/>
  <c r="V5" i="19"/>
  <c r="AC5" i="19"/>
  <c r="AD5" i="19"/>
  <c r="AE5" i="19"/>
  <c r="R5" i="19"/>
  <c r="Q5" i="19"/>
  <c r="P5" i="19"/>
  <c r="O5" i="19"/>
  <c r="N5" i="19"/>
  <c r="M5" i="19"/>
  <c r="L5" i="19"/>
  <c r="K5" i="19"/>
  <c r="S5" i="19"/>
  <c r="T5" i="19"/>
  <c r="U5" i="19"/>
  <c r="AF5" i="19"/>
  <c r="AG5" i="19"/>
  <c r="AH5" i="19"/>
  <c r="J5" i="19"/>
  <c r="I5" i="19"/>
  <c r="H5" i="19"/>
  <c r="G5" i="19"/>
  <c r="F5" i="19"/>
  <c r="D5" i="19"/>
  <c r="C5" i="19"/>
  <c r="B5" i="19"/>
  <c r="A5" i="19"/>
  <c r="G95" i="18"/>
  <c r="AM35" i="18"/>
  <c r="AO35" i="18"/>
  <c r="AO43" i="18"/>
  <c r="AJ53" i="18"/>
  <c r="AN29" i="18"/>
  <c r="AN29" i="7"/>
  <c r="Y113" i="18"/>
  <c r="AH112" i="18"/>
  <c r="P112" i="18"/>
  <c r="AE111" i="18"/>
  <c r="L111" i="18"/>
  <c r="AH94" i="18"/>
  <c r="P94" i="18"/>
  <c r="AE93" i="18"/>
  <c r="L93" i="18"/>
  <c r="T91" i="18"/>
  <c r="AH112" i="7"/>
  <c r="Q112" i="7"/>
  <c r="AE111" i="7"/>
  <c r="M111" i="7"/>
  <c r="Y113" i="7"/>
  <c r="G95" i="7"/>
  <c r="AH94" i="7"/>
  <c r="Q94" i="7"/>
  <c r="AE93" i="7"/>
  <c r="M93" i="7"/>
  <c r="T91" i="7"/>
  <c r="D36" i="12"/>
  <c r="D37" i="12"/>
  <c r="D38" i="12"/>
  <c r="D28" i="12"/>
  <c r="D29" i="12"/>
  <c r="D30" i="12"/>
  <c r="D31" i="12"/>
  <c r="D32" i="12"/>
  <c r="D33" i="12"/>
  <c r="D34" i="12"/>
  <c r="D35" i="12"/>
  <c r="AM41" i="18"/>
  <c r="AO41" i="18"/>
  <c r="AM35" i="7"/>
  <c r="AO35" i="7"/>
  <c r="AO43" i="7"/>
  <c r="AJ53" i="7"/>
  <c r="A43" i="18"/>
  <c r="C36" i="12"/>
  <c r="C37" i="12"/>
  <c r="C38" i="12"/>
  <c r="C28" i="12"/>
  <c r="C29" i="12"/>
  <c r="C30" i="12"/>
  <c r="C31" i="12"/>
  <c r="C32" i="12"/>
  <c r="C33" i="12"/>
  <c r="C34" i="12"/>
  <c r="C35" i="12"/>
  <c r="AM48" i="18"/>
  <c r="AO48" i="18"/>
  <c r="AM39" i="18"/>
  <c r="AO39" i="18"/>
  <c r="A43" i="7"/>
  <c r="AM41" i="7"/>
  <c r="AO41" i="7"/>
  <c r="AM39" i="7"/>
  <c r="AO39" i="7"/>
  <c r="AM37" i="7"/>
  <c r="AO37" i="7"/>
  <c r="AM48" i="7"/>
  <c r="AO48" i="7"/>
  <c r="C11" i="12"/>
  <c r="C10" i="12"/>
  <c r="C9" i="12"/>
  <c r="D11" i="12"/>
  <c r="D6" i="12"/>
  <c r="D9" i="12"/>
  <c r="D2" i="12"/>
  <c r="D10" i="12"/>
  <c r="D8" i="12"/>
  <c r="D4" i="12"/>
  <c r="D5" i="12"/>
  <c r="D7" i="12"/>
  <c r="D1" i="12"/>
  <c r="D3" i="12"/>
  <c r="AH56" i="7"/>
  <c r="D12" i="12"/>
  <c r="AF15" i="19"/>
  <c r="AG15" i="19"/>
  <c r="AH15" i="19"/>
  <c r="T15" i="19"/>
  <c r="U15" i="19"/>
  <c r="AH56" i="18"/>
  <c r="D39" i="12"/>
</calcChain>
</file>

<file path=xl/comments1.xml><?xml version="1.0" encoding="utf-8"?>
<comments xmlns="http://schemas.openxmlformats.org/spreadsheetml/2006/main">
  <authors>
    <author>JD</author>
  </authors>
  <commentList>
    <comment ref="I26" authorId="0">
      <text>
        <r>
          <rPr>
            <b/>
            <sz val="9"/>
            <color indexed="81"/>
            <rFont val="Tahoma"/>
            <family val="2"/>
          </rPr>
          <t xml:space="preserve">FECHA INICIO
</t>
        </r>
        <r>
          <rPr>
            <sz val="9"/>
            <color indexed="81"/>
            <rFont val="Tahoma"/>
            <family val="2"/>
          </rPr>
          <t xml:space="preserve">Indique la fecha de inicio del proceso, cuando se concertan contribuciones individuales.
Emplee el formato de fecha: dd/mm/aaaa
</t>
        </r>
      </text>
    </comment>
    <comment ref="Q26" authorId="0">
      <text>
        <r>
          <rPr>
            <sz val="9"/>
            <color indexed="81"/>
            <rFont val="Tahoma"/>
            <family val="2"/>
          </rPr>
          <t>FECHA VALORACIÓN
Indique la fecha de valoración.
Emplee el formato de fecha: dd/mm/aaaa
¡DILIGENCIAR SÓLO CUANDO SE VAYA A REALIZAR LA VALORACIÓN!</t>
        </r>
      </text>
    </comment>
  </commentList>
</comments>
</file>

<file path=xl/comments2.xml><?xml version="1.0" encoding="utf-8"?>
<comments xmlns="http://schemas.openxmlformats.org/spreadsheetml/2006/main">
  <authors>
    <author>JD</author>
  </authors>
  <commentList>
    <comment ref="I26" authorId="0">
      <text>
        <r>
          <rPr>
            <b/>
            <sz val="9"/>
            <color indexed="81"/>
            <rFont val="Tahoma"/>
            <family val="2"/>
          </rPr>
          <t xml:space="preserve">FECHA INICIO
</t>
        </r>
        <r>
          <rPr>
            <sz val="9"/>
            <color indexed="81"/>
            <rFont val="Tahoma"/>
            <family val="2"/>
          </rPr>
          <t xml:space="preserve">Indique la fecha de inicio del proceso, cuando se concertan contribuciones individuales.
Emplee el formato de fecha: dd/mm/aaaa
</t>
        </r>
      </text>
    </comment>
    <comment ref="Q26" authorId="0">
      <text>
        <r>
          <rPr>
            <sz val="9"/>
            <color indexed="81"/>
            <rFont val="Tahoma"/>
            <family val="2"/>
          </rPr>
          <t>FECHA VALORACIÓN
Indique la fecha de valoración.
Emplee el formato de fecha: dd/mm/aaaa
¡DILIGENCIAR SÓLO CUANDO SE VAYA A REALIZAR LA VALORACIÓN!</t>
        </r>
      </text>
    </comment>
  </commentList>
</comments>
</file>

<file path=xl/sharedStrings.xml><?xml version="1.0" encoding="utf-8"?>
<sst xmlns="http://schemas.openxmlformats.org/spreadsheetml/2006/main" count="362" uniqueCount="138">
  <si>
    <r>
      <t>REPÚBLICA DE COLOMBIA</t>
    </r>
    <r>
      <rPr>
        <sz val="9"/>
        <rFont val="Arial"/>
        <family val="2"/>
      </rPr>
      <t xml:space="preserve">
</t>
    </r>
    <r>
      <rPr>
        <sz val="7"/>
        <rFont val="Arial"/>
        <family val="2"/>
      </rPr>
      <t>MINISTERIO DE EDUCACIÓN NACIONAL</t>
    </r>
  </si>
  <si>
    <t>EVALUACIÓN ANUAL DE DESEMPEÑO LABORAL
PROTOCOLO PARA LA EVALUACIÓN DE DOCENTES</t>
  </si>
  <si>
    <t>I. IDENTIFICACIÓN</t>
  </si>
  <si>
    <t>A. EVALUADO</t>
  </si>
  <si>
    <t>Tipo de identificación</t>
  </si>
  <si>
    <t>No.</t>
  </si>
  <si>
    <t>Nombres y apellidos</t>
  </si>
  <si>
    <t>CC</t>
  </si>
  <si>
    <t>Establecimiento Educativo</t>
  </si>
  <si>
    <t>Código DANE</t>
  </si>
  <si>
    <t>Zona</t>
  </si>
  <si>
    <t>Entidad territorial certificada</t>
  </si>
  <si>
    <t>ANTIOQUIA</t>
  </si>
  <si>
    <t>Municipio
Localidad</t>
  </si>
  <si>
    <t>Cargo</t>
  </si>
  <si>
    <t>B. EVALUADOR</t>
  </si>
  <si>
    <t>II. VALORACIÓN DE LAS COMPETENCIAS</t>
  </si>
  <si>
    <r>
      <t>CATEGORÍAS PARA LA EVALUACIÓN DE DESEMPEÑO:</t>
    </r>
    <r>
      <rPr>
        <sz val="8"/>
        <rFont val="Arial"/>
        <family val="2"/>
      </rPr>
      <t xml:space="preserve"> No Satisfactorio (1-59); Satisfactorio (60-89); Sobresaliente (90-100)</t>
    </r>
  </si>
  <si>
    <t>Año escolar</t>
  </si>
  <si>
    <t>Fecha inicio</t>
  </si>
  <si>
    <t>Fecha
final</t>
  </si>
  <si>
    <t># días licencias
incapacidades</t>
  </si>
  <si>
    <t>COMPETENCIAS</t>
  </si>
  <si>
    <t># TOTAL DÍAS VALORADOS</t>
  </si>
  <si>
    <t>A. COMPETENCIAS FUNCIONALES Y CONTRIBUCIONES INDIVIDUALES (70%)</t>
  </si>
  <si>
    <t>Orientación al logro</t>
  </si>
  <si>
    <t>Área de gestión</t>
  </si>
  <si>
    <t>Competencia</t>
  </si>
  <si>
    <t>Contribución Individual</t>
  </si>
  <si>
    <t>VALORACIÓN</t>
  </si>
  <si>
    <t>Liderazgo</t>
  </si>
  <si>
    <t>Puntaje</t>
  </si>
  <si>
    <t>Prom.</t>
  </si>
  <si>
    <t>Pond.</t>
  </si>
  <si>
    <t>Trabajo en equipo</t>
  </si>
  <si>
    <t>Académica</t>
  </si>
  <si>
    <t>Dominio curricular</t>
  </si>
  <si>
    <t>DOCUMENTO</t>
  </si>
  <si>
    <t>ZONA</t>
  </si>
  <si>
    <t>CARGO</t>
  </si>
  <si>
    <t>Compromiso social e institucional</t>
  </si>
  <si>
    <t>Planeación y organización académica</t>
  </si>
  <si>
    <t>Rural</t>
  </si>
  <si>
    <t>Docente Preescolar</t>
  </si>
  <si>
    <t>Relaciones interpersonales y comunicación</t>
  </si>
  <si>
    <t>Pedagógica y didáctica</t>
  </si>
  <si>
    <t>CE</t>
  </si>
  <si>
    <t>Urbana</t>
  </si>
  <si>
    <t>Docente Básica Primaria</t>
  </si>
  <si>
    <t>Negociación y mediación</t>
  </si>
  <si>
    <t>%</t>
  </si>
  <si>
    <t>Evaluación del aprendizaje</t>
  </si>
  <si>
    <t>Docente Básica Secundaria</t>
  </si>
  <si>
    <t>Iniciativa</t>
  </si>
  <si>
    <t>Administrativa</t>
  </si>
  <si>
    <t>Uso de recursos</t>
  </si>
  <si>
    <t>Docente Media</t>
  </si>
  <si>
    <t>Seguimiento de procesos</t>
  </si>
  <si>
    <t>Comunitaria</t>
  </si>
  <si>
    <t>Comunicación institucional</t>
  </si>
  <si>
    <t>Interacción comunidad / entorno</t>
  </si>
  <si>
    <t>Subtotal competencias funcionales</t>
  </si>
  <si>
    <t>B. COMPETENCIAS COMPORTAMENTALES (30%)</t>
  </si>
  <si>
    <t>Interacción con la comunidad y el entorno</t>
  </si>
  <si>
    <t>Compromiso social e inst.</t>
  </si>
  <si>
    <t>C. RESULTADO TOTAL (100%)</t>
  </si>
  <si>
    <t>FINAL</t>
  </si>
  <si>
    <t>CALIFICACIÓN TOTAL = Σ PONDERACIÓN PROMEDIOS</t>
  </si>
  <si>
    <t>VALORACIÓN FINAL DEL DESEMPEÑO</t>
  </si>
  <si>
    <t>NO SATISFACTORIO</t>
  </si>
  <si>
    <t>SATISFACTORIO</t>
  </si>
  <si>
    <t>SOBRESALIENTE</t>
  </si>
  <si>
    <t>III. PERFIL DE COMPETENCIAS DEL DOCENTE</t>
  </si>
  <si>
    <t>V. CONSTANCIA DE NOTIFICACIÓN</t>
  </si>
  <si>
    <t>En la fecha</t>
  </si>
  <si>
    <t xml:space="preserve">se le notifica a </t>
  </si>
  <si>
    <r>
      <t xml:space="preserve">el resultado total de la </t>
    </r>
    <r>
      <rPr>
        <b/>
        <sz val="10"/>
        <rFont val="Arial"/>
        <family val="2"/>
      </rPr>
      <t>Evaluación Anual de Desempeño de Docentes y Directivos Docentes</t>
    </r>
    <r>
      <rPr>
        <sz val="10"/>
        <rFont val="Arial"/>
        <family val="2"/>
      </rPr>
      <t xml:space="preserve"> correspondiente al año escolar 2016.  Se le entrega copia del resultado y se le hace saber que ante el mismo proceden los recursos de reposición y apelación, dentro de los cinco (5) días hábiles siguientes a esta notificación, en los términos que establece el artículo 36 del Decreto Ley 1278 de 2002, en concordancia con el Código Contencioso Administrativo.</t>
    </r>
  </si>
  <si>
    <t xml:space="preserve">Nombre completo docente evaluado: </t>
  </si>
  <si>
    <t>Nombre completo del evaluador:</t>
  </si>
  <si>
    <t>Firma y número de documento del docente evaluado:  C.C.</t>
  </si>
  <si>
    <t>Firma y número de documento del evaluador: C.C.</t>
  </si>
  <si>
    <t>Ciudad y fecha:</t>
  </si>
  <si>
    <t>VI. PLAN DE DESARROLLO PERSONAL Y PROFESIONAL</t>
  </si>
  <si>
    <t>Competencias objeto de mejoramiento,
priorizadas con base en los puntajes finales.</t>
  </si>
  <si>
    <t>Estrategias y acciones específicas de mejoramiento.
Pueden ser nuevas o continuación de las anteriores</t>
  </si>
  <si>
    <t xml:space="preserve">Nombre completo  docente evaluado: </t>
  </si>
  <si>
    <t>Ciudad y fecha de elaboración del Plan de Desarrollo Personal y Profesional:</t>
  </si>
  <si>
    <t>EVALUACIÓN ANUAL DE DESEMPEÑO LABORAL
PROTOCOLO PARA LA EVALUACIÓN DE DIRECTIVOS DOCENTES</t>
  </si>
  <si>
    <t>Directiva</t>
  </si>
  <si>
    <t>Planeación y organización directiva</t>
  </si>
  <si>
    <t>Ejecución</t>
  </si>
  <si>
    <t>Rector</t>
  </si>
  <si>
    <t>Director Rural</t>
  </si>
  <si>
    <t>Innovación / direccionamiento</t>
  </si>
  <si>
    <t>Coordinador</t>
  </si>
  <si>
    <t>Administración de recursos</t>
  </si>
  <si>
    <t>Gestión del talento humano</t>
  </si>
  <si>
    <t>Innovación y direccionamiento académico</t>
  </si>
  <si>
    <t>III. PERFIL DE COMPETENCIAS DEL DIRECTIVO DOCENTE</t>
  </si>
  <si>
    <t xml:space="preserve">Nombre completo directivo docente evaluado: </t>
  </si>
  <si>
    <t>Firma y número de documento del directivo docente evaluado:  C.C.</t>
  </si>
  <si>
    <t>Directivo</t>
  </si>
  <si>
    <t>COMPETENCIAS FUNCIONALES Y CONTRIBUCIONES INDIVIDUALES</t>
  </si>
  <si>
    <t>Planeación y organización</t>
  </si>
  <si>
    <t>Innovación / dirección</t>
  </si>
  <si>
    <r>
      <t>Gestión del talento</t>
    </r>
    <r>
      <rPr>
        <sz val="10"/>
        <color indexed="9"/>
        <rFont val="Arial"/>
        <family val="2"/>
      </rPr>
      <t/>
    </r>
  </si>
  <si>
    <t>Interacción comunidad</t>
  </si>
  <si>
    <t>COMPETENCIAS COMPORTAMENTALES</t>
  </si>
  <si>
    <t>TOTAL</t>
  </si>
  <si>
    <t>Puntaje final</t>
  </si>
  <si>
    <t>Docente</t>
  </si>
  <si>
    <t>CONSOLIDADO DOCENTE</t>
  </si>
  <si>
    <t>Municipio</t>
  </si>
  <si>
    <t>Datos de identificación del docente evaluado</t>
  </si>
  <si>
    <t>Valoración de las competencias funcionales</t>
  </si>
  <si>
    <t>Valoración de las competencias comportamentales</t>
  </si>
  <si>
    <t>Resultado final</t>
  </si>
  <si>
    <t>Número de documento</t>
  </si>
  <si>
    <t>Apellidos y nombres</t>
  </si>
  <si>
    <t>Establecimiento educativo</t>
  </si>
  <si>
    <t>Área</t>
  </si>
  <si>
    <t>Nivel</t>
  </si>
  <si>
    <t>Planeación organización</t>
  </si>
  <si>
    <t>Evaluación aprendizaje</t>
  </si>
  <si>
    <t>SUMA</t>
  </si>
  <si>
    <t>Promedio funcionales</t>
  </si>
  <si>
    <t>Ponderación funcionales</t>
  </si>
  <si>
    <t>Comunicación y relaciones</t>
  </si>
  <si>
    <t>Compromiso social</t>
  </si>
  <si>
    <t>Promedio comportamentales</t>
  </si>
  <si>
    <t>Ponderación comportamentales</t>
  </si>
  <si>
    <t>Puntaje total</t>
  </si>
  <si>
    <t>Valoración final</t>
  </si>
  <si>
    <t>CONSOLIDADO DIRECTIVO DOCENTE</t>
  </si>
  <si>
    <t>Datos de identificación del directivo docente evaluado</t>
  </si>
  <si>
    <t>Cargo del directivo docente</t>
  </si>
  <si>
    <t>Innovación -  Direccion.</t>
  </si>
  <si>
    <t>Gestión Talento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</si>
</sst>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/mm/yyyy;@"/>
  </numFmts>
  <fonts count="25" x14ac:knownFonts="1">
    <font>
      <sz val="10"/>
      <name val="Arial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10"/>
      <color indexed="9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10"/>
      <name val="Arial"/>
      <family val="2"/>
    </font>
    <font>
      <sz val="1"/>
      <color indexed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7.5"/>
      <name val="Arial"/>
      <family val="2"/>
    </font>
    <font>
      <b/>
      <sz val="5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sz val="9"/>
      <name val="Arial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theme="9" tint="0.59999389629810485"/>
        <bgColor indexed="64"/>
      </patternFill>
    </fill>
  </fills>
  <borders count="7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1">
    <xf numFmtId="0" fontId="0" fillId="0" borderId="0" xfId="0"/>
    <xf numFmtId="0" fontId="3" fillId="0" borderId="0" xfId="0" applyFont="1" applyBorder="1" applyAlignment="1" applyProtection="1">
      <alignment vertical="center"/>
    </xf>
    <xf numFmtId="0" fontId="12" fillId="0" borderId="1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vertical="center"/>
    </xf>
    <xf numFmtId="0" fontId="8" fillId="0" borderId="3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13" fillId="0" borderId="3" xfId="0" applyFont="1" applyBorder="1" applyProtection="1">
      <protection hidden="1"/>
    </xf>
    <xf numFmtId="0" fontId="0" fillId="0" borderId="3" xfId="0" applyBorder="1" applyProtection="1">
      <protection hidden="1"/>
    </xf>
    <xf numFmtId="1" fontId="0" fillId="0" borderId="3" xfId="0" applyNumberForma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6" fillId="0" borderId="0" xfId="0" applyFont="1" applyBorder="1" applyAlignment="1" applyProtection="1">
      <alignment vertical="center" textRotation="90"/>
      <protection hidden="1"/>
    </xf>
    <xf numFmtId="0" fontId="0" fillId="0" borderId="4" xfId="0" applyBorder="1" applyProtection="1">
      <protection hidden="1"/>
    </xf>
    <xf numFmtId="1" fontId="0" fillId="0" borderId="4" xfId="0" applyNumberFormat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1" fontId="0" fillId="0" borderId="0" xfId="0" applyNumberFormat="1" applyBorder="1" applyAlignment="1" applyProtection="1">
      <alignment horizontal="center"/>
      <protection hidden="1"/>
    </xf>
    <xf numFmtId="0" fontId="0" fillId="0" borderId="0" xfId="0" applyFill="1" applyBorder="1" applyProtection="1">
      <protection hidden="1"/>
    </xf>
    <xf numFmtId="0" fontId="0" fillId="0" borderId="5" xfId="0" applyFill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164" fontId="14" fillId="0" borderId="3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9" fillId="0" borderId="8" xfId="0" applyFont="1" applyBorder="1" applyAlignment="1" applyProtection="1">
      <alignment vertical="top"/>
    </xf>
    <xf numFmtId="0" fontId="3" fillId="0" borderId="9" xfId="0" applyFont="1" applyBorder="1" applyAlignment="1" applyProtection="1">
      <alignment vertical="center"/>
    </xf>
    <xf numFmtId="0" fontId="9" fillId="0" borderId="10" xfId="0" applyFont="1" applyBorder="1" applyAlignment="1" applyProtection="1">
      <alignment vertical="top"/>
    </xf>
    <xf numFmtId="0" fontId="13" fillId="0" borderId="11" xfId="0" applyFont="1" applyBorder="1" applyAlignment="1" applyProtection="1">
      <alignment horizontal="justify" vertical="center" wrapText="1"/>
    </xf>
    <xf numFmtId="0" fontId="11" fillId="0" borderId="1" xfId="0" applyNumberFormat="1" applyFont="1" applyBorder="1" applyAlignment="1" applyProtection="1">
      <alignment vertical="center" wrapText="1"/>
    </xf>
    <xf numFmtId="0" fontId="11" fillId="0" borderId="2" xfId="0" applyNumberFormat="1" applyFont="1" applyBorder="1" applyAlignment="1" applyProtection="1">
      <alignment vertical="center" wrapText="1"/>
    </xf>
    <xf numFmtId="0" fontId="11" fillId="0" borderId="12" xfId="0" applyNumberFormat="1" applyFont="1" applyBorder="1" applyAlignment="1" applyProtection="1">
      <alignment vertical="center"/>
    </xf>
    <xf numFmtId="0" fontId="11" fillId="0" borderId="2" xfId="0" applyFont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vertical="center"/>
    </xf>
    <xf numFmtId="0" fontId="12" fillId="0" borderId="2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vertical="center"/>
    </xf>
    <xf numFmtId="0" fontId="3" fillId="0" borderId="14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horizontal="left" vertical="top"/>
    </xf>
    <xf numFmtId="0" fontId="0" fillId="0" borderId="13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16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1" fillId="0" borderId="4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vertical="center" wrapText="1"/>
    </xf>
    <xf numFmtId="0" fontId="11" fillId="0" borderId="17" xfId="0" applyFont="1" applyFill="1" applyBorder="1" applyAlignment="1" applyProtection="1">
      <alignment vertical="center" wrapText="1"/>
    </xf>
    <xf numFmtId="1" fontId="3" fillId="0" borderId="0" xfId="0" applyNumberFormat="1" applyFont="1" applyFill="1" applyBorder="1" applyAlignment="1" applyProtection="1">
      <alignment vertical="center" wrapText="1"/>
    </xf>
    <xf numFmtId="0" fontId="2" fillId="2" borderId="18" xfId="0" applyFont="1" applyFill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left" vertical="top"/>
    </xf>
    <xf numFmtId="0" fontId="1" fillId="0" borderId="22" xfId="0" applyFont="1" applyBorder="1" applyAlignment="1" applyProtection="1">
      <alignment horizontal="left" vertical="top"/>
    </xf>
    <xf numFmtId="0" fontId="2" fillId="2" borderId="24" xfId="0" applyFont="1" applyFill="1" applyBorder="1" applyAlignment="1" applyProtection="1">
      <alignment horizontal="center" vertical="center"/>
    </xf>
    <xf numFmtId="0" fontId="8" fillId="0" borderId="21" xfId="0" applyFont="1" applyBorder="1" applyAlignment="1" applyProtection="1">
      <alignment horizontal="left" vertical="top"/>
    </xf>
    <xf numFmtId="0" fontId="8" fillId="0" borderId="25" xfId="0" applyFont="1" applyBorder="1" applyAlignment="1" applyProtection="1">
      <alignment horizontal="left" vertical="top"/>
    </xf>
    <xf numFmtId="0" fontId="8" fillId="0" borderId="27" xfId="0" applyFont="1" applyBorder="1" applyAlignment="1" applyProtection="1">
      <alignment vertical="top"/>
    </xf>
    <xf numFmtId="0" fontId="8" fillId="0" borderId="26" xfId="0" applyFont="1" applyBorder="1" applyAlignment="1" applyProtection="1">
      <alignment vertical="top"/>
    </xf>
    <xf numFmtId="0" fontId="0" fillId="0" borderId="21" xfId="0" applyBorder="1" applyAlignment="1" applyProtection="1">
      <alignment vertical="center"/>
    </xf>
    <xf numFmtId="12" fontId="3" fillId="0" borderId="1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8" fillId="0" borderId="28" xfId="0" applyFont="1" applyBorder="1" applyAlignment="1" applyProtection="1">
      <alignment vertical="top"/>
    </xf>
    <xf numFmtId="0" fontId="8" fillId="0" borderId="29" xfId="0" applyFont="1" applyBorder="1" applyAlignment="1" applyProtection="1">
      <alignment vertical="top"/>
    </xf>
    <xf numFmtId="0" fontId="1" fillId="0" borderId="0" xfId="0" applyFont="1" applyAlignment="1">
      <alignment vertical="center"/>
    </xf>
    <xf numFmtId="0" fontId="13" fillId="0" borderId="0" xfId="0" applyFont="1"/>
    <xf numFmtId="0" fontId="19" fillId="3" borderId="30" xfId="0" applyFont="1" applyFill="1" applyBorder="1" applyAlignment="1" applyProtection="1">
      <alignment horizontal="center" vertical="center" wrapText="1"/>
    </xf>
    <xf numFmtId="0" fontId="20" fillId="4" borderId="30" xfId="0" applyFont="1" applyFill="1" applyBorder="1" applyAlignment="1" applyProtection="1">
      <alignment horizontal="center" vertical="center" wrapText="1"/>
    </xf>
    <xf numFmtId="1" fontId="3" fillId="0" borderId="30" xfId="0" applyNumberFormat="1" applyFont="1" applyBorder="1" applyAlignment="1" applyProtection="1">
      <alignment horizontal="left" vertical="center" wrapText="1"/>
      <protection locked="0"/>
    </xf>
    <xf numFmtId="164" fontId="3" fillId="0" borderId="30" xfId="0" applyNumberFormat="1" applyFont="1" applyFill="1" applyBorder="1" applyAlignment="1" applyProtection="1">
      <alignment horizontal="center" vertical="center" wrapText="1"/>
    </xf>
    <xf numFmtId="164" fontId="2" fillId="0" borderId="30" xfId="0" applyNumberFormat="1" applyFont="1" applyBorder="1" applyAlignment="1" applyProtection="1">
      <alignment horizontal="center" vertical="center" wrapText="1"/>
    </xf>
    <xf numFmtId="164" fontId="3" fillId="4" borderId="3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0" xfId="0" applyFont="1" applyFill="1" applyBorder="1" applyAlignment="1" applyProtection="1">
      <alignment horizontal="center" vertical="center" wrapText="1"/>
    </xf>
    <xf numFmtId="0" fontId="19" fillId="4" borderId="30" xfId="0" applyFont="1" applyFill="1" applyBorder="1" applyAlignment="1" applyProtection="1">
      <alignment horizontal="center" vertical="center" wrapText="1"/>
    </xf>
    <xf numFmtId="0" fontId="0" fillId="0" borderId="0" xfId="0"/>
    <xf numFmtId="0" fontId="1" fillId="0" borderId="0" xfId="0" applyFont="1" applyFill="1" applyBorder="1" applyAlignment="1" applyProtection="1">
      <alignment vertical="center"/>
    </xf>
    <xf numFmtId="0" fontId="13" fillId="0" borderId="20" xfId="0" applyFont="1" applyBorder="1" applyAlignment="1" applyProtection="1">
      <alignment horizontal="justify" vertical="center" wrapText="1"/>
    </xf>
    <xf numFmtId="0" fontId="1" fillId="0" borderId="19" xfId="0" applyFont="1" applyBorder="1" applyAlignment="1" applyProtection="1">
      <alignment vertical="top"/>
    </xf>
    <xf numFmtId="0" fontId="8" fillId="0" borderId="26" xfId="0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1" fillId="0" borderId="16" xfId="0" applyFont="1" applyBorder="1" applyAlignment="1" applyProtection="1">
      <alignment horizontal="left" vertical="center"/>
    </xf>
    <xf numFmtId="0" fontId="2" fillId="2" borderId="23" xfId="0" applyFont="1" applyFill="1" applyBorder="1" applyAlignment="1" applyProtection="1">
      <alignment horizontal="center" vertical="center"/>
    </xf>
    <xf numFmtId="0" fontId="19" fillId="0" borderId="30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3" fillId="0" borderId="32" xfId="0" applyFont="1" applyBorder="1" applyAlignment="1" applyProtection="1">
      <alignment horizontal="center" vertical="center"/>
    </xf>
    <xf numFmtId="0" fontId="2" fillId="2" borderId="33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34" xfId="0" applyFont="1" applyFill="1" applyBorder="1" applyAlignment="1" applyProtection="1">
      <alignment horizontal="center" vertical="center"/>
    </xf>
    <xf numFmtId="0" fontId="11" fillId="0" borderId="24" xfId="0" applyFont="1" applyBorder="1" applyAlignment="1" applyProtection="1">
      <alignment horizontal="center" vertical="center" wrapText="1"/>
    </xf>
    <xf numFmtId="0" fontId="11" fillId="0" borderId="13" xfId="0" applyFont="1" applyBorder="1" applyAlignment="1" applyProtection="1">
      <alignment horizontal="center" vertical="center" wrapText="1"/>
    </xf>
    <xf numFmtId="0" fontId="11" fillId="0" borderId="52" xfId="0" applyFont="1" applyBorder="1" applyAlignment="1" applyProtection="1">
      <alignment horizontal="center" vertical="center" wrapText="1"/>
    </xf>
    <xf numFmtId="0" fontId="11" fillId="0" borderId="31" xfId="0" applyFont="1" applyBorder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left" vertical="center" wrapText="1"/>
    </xf>
    <xf numFmtId="0" fontId="11" fillId="0" borderId="17" xfId="0" applyFont="1" applyBorder="1" applyAlignment="1" applyProtection="1">
      <alignment horizontal="left" vertical="center" wrapText="1"/>
    </xf>
    <xf numFmtId="49" fontId="3" fillId="0" borderId="35" xfId="0" applyNumberFormat="1" applyFont="1" applyFill="1" applyBorder="1" applyAlignment="1" applyProtection="1">
      <alignment horizontal="center" vertical="center"/>
      <protection locked="0"/>
    </xf>
    <xf numFmtId="49" fontId="3" fillId="0" borderId="16" xfId="0" applyNumberFormat="1" applyFont="1" applyFill="1" applyBorder="1" applyAlignment="1" applyProtection="1">
      <alignment horizontal="center" vertical="center"/>
      <protection locked="0"/>
    </xf>
    <xf numFmtId="49" fontId="3" fillId="0" borderId="37" xfId="0" applyNumberFormat="1" applyFont="1" applyFill="1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horizontal="center" vertical="center"/>
    </xf>
    <xf numFmtId="0" fontId="12" fillId="0" borderId="51" xfId="0" applyFont="1" applyBorder="1" applyAlignment="1" applyProtection="1">
      <alignment horizontal="center" vertical="center"/>
    </xf>
    <xf numFmtId="0" fontId="11" fillId="0" borderId="59" xfId="0" applyFont="1" applyBorder="1" applyAlignment="1" applyProtection="1">
      <alignment horizontal="center" vertical="center"/>
    </xf>
    <xf numFmtId="0" fontId="11" fillId="0" borderId="43" xfId="0" applyFont="1" applyBorder="1" applyAlignment="1" applyProtection="1">
      <alignment horizontal="center" vertical="center"/>
    </xf>
    <xf numFmtId="0" fontId="11" fillId="0" borderId="41" xfId="0" applyFont="1" applyBorder="1" applyAlignment="1" applyProtection="1">
      <alignment horizontal="center" vertical="center"/>
    </xf>
    <xf numFmtId="0" fontId="3" fillId="0" borderId="59" xfId="0" applyFont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3" fillId="0" borderId="51" xfId="0" applyFont="1" applyBorder="1" applyAlignment="1" applyProtection="1">
      <alignment horizontal="center" vertical="center" wrapText="1"/>
      <protection locked="0"/>
    </xf>
    <xf numFmtId="0" fontId="3" fillId="0" borderId="43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41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42" xfId="0" applyFont="1" applyBorder="1" applyAlignment="1" applyProtection="1">
      <alignment horizontal="center" vertical="center" wrapText="1"/>
      <protection locked="0"/>
    </xf>
    <xf numFmtId="0" fontId="11" fillId="0" borderId="59" xfId="0" applyFont="1" applyBorder="1" applyAlignment="1" applyProtection="1">
      <alignment horizontal="left" vertical="center" wrapText="1"/>
    </xf>
    <xf numFmtId="0" fontId="11" fillId="0" borderId="43" xfId="0" applyFont="1" applyBorder="1" applyAlignment="1" applyProtection="1">
      <alignment horizontal="left" vertical="center" wrapText="1"/>
    </xf>
    <xf numFmtId="0" fontId="11" fillId="0" borderId="41" xfId="0" applyFont="1" applyBorder="1" applyAlignment="1" applyProtection="1">
      <alignment horizontal="left" vertical="center" wrapText="1"/>
    </xf>
    <xf numFmtId="0" fontId="11" fillId="0" borderId="46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3" fillId="0" borderId="38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39" xfId="0" applyBorder="1" applyAlignment="1" applyProtection="1">
      <alignment vertical="center"/>
      <protection locked="0"/>
    </xf>
    <xf numFmtId="0" fontId="3" fillId="0" borderId="4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3" fillId="0" borderId="41" xfId="0" applyFont="1" applyFill="1" applyBorder="1" applyAlignment="1" applyProtection="1">
      <alignment horizontal="left" vertical="center" wrapText="1"/>
      <protection locked="0"/>
    </xf>
    <xf numFmtId="0" fontId="3" fillId="0" borderId="17" xfId="0" applyFont="1" applyFill="1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42" xfId="0" applyBorder="1" applyAlignment="1" applyProtection="1">
      <alignment vertical="center"/>
      <protection locked="0"/>
    </xf>
    <xf numFmtId="0" fontId="3" fillId="0" borderId="59" xfId="0" applyFont="1" applyBorder="1" applyAlignment="1" applyProtection="1">
      <alignment horizontal="left" vertical="center" wrapText="1"/>
      <protection locked="0"/>
    </xf>
    <xf numFmtId="0" fontId="3" fillId="0" borderId="31" xfId="0" applyFont="1" applyBorder="1" applyAlignment="1" applyProtection="1">
      <alignment horizontal="left" vertical="center" wrapText="1"/>
      <protection locked="0"/>
    </xf>
    <xf numFmtId="0" fontId="3" fillId="0" borderId="23" xfId="0" applyFont="1" applyBorder="1" applyAlignment="1" applyProtection="1">
      <alignment horizontal="left" vertical="center" wrapText="1"/>
      <protection locked="0"/>
    </xf>
    <xf numFmtId="0" fontId="3" fillId="0" borderId="43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41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64" xfId="0" applyFont="1" applyBorder="1" applyAlignment="1" applyProtection="1">
      <alignment horizontal="left" vertical="center" wrapText="1"/>
      <protection locked="0"/>
    </xf>
    <xf numFmtId="0" fontId="3" fillId="0" borderId="35" xfId="0" applyFont="1" applyBorder="1" applyAlignment="1" applyProtection="1">
      <alignment horizontal="center" vertical="center" wrapText="1"/>
      <protection locked="0"/>
    </xf>
    <xf numFmtId="0" fontId="3" fillId="0" borderId="37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/>
    </xf>
    <xf numFmtId="0" fontId="3" fillId="0" borderId="42" xfId="0" applyFont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65" xfId="0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3" fillId="0" borderId="37" xfId="0" applyFont="1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center" vertical="center"/>
    </xf>
    <xf numFmtId="0" fontId="0" fillId="0" borderId="42" xfId="0" applyFill="1" applyBorder="1" applyAlignment="1" applyProtection="1">
      <alignment horizontal="center" vertical="center"/>
    </xf>
    <xf numFmtId="0" fontId="0" fillId="0" borderId="64" xfId="0" applyFill="1" applyBorder="1" applyAlignment="1" applyProtection="1">
      <alignment horizontal="center" vertical="center"/>
    </xf>
    <xf numFmtId="0" fontId="11" fillId="0" borderId="38" xfId="0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center" vertical="center"/>
    </xf>
    <xf numFmtId="0" fontId="11" fillId="0" borderId="43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41" xfId="0" applyFont="1" applyFill="1" applyBorder="1" applyAlignment="1" applyProtection="1">
      <alignment horizontal="center" vertical="center"/>
    </xf>
    <xf numFmtId="0" fontId="11" fillId="0" borderId="17" xfId="0" applyFont="1" applyFill="1" applyBorder="1" applyAlignment="1" applyProtection="1">
      <alignment horizontal="center" vertical="center"/>
    </xf>
    <xf numFmtId="0" fontId="18" fillId="0" borderId="4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18" fillId="0" borderId="17" xfId="0" applyFont="1" applyFill="1" applyBorder="1" applyAlignment="1" applyProtection="1">
      <alignment horizontal="center" vertical="center" wrapText="1"/>
    </xf>
    <xf numFmtId="0" fontId="0" fillId="0" borderId="39" xfId="0" applyFill="1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 vertical="center"/>
    </xf>
    <xf numFmtId="0" fontId="0" fillId="0" borderId="63" xfId="0" applyBorder="1" applyAlignment="1" applyProtection="1">
      <alignment horizontal="center" vertical="center"/>
    </xf>
    <xf numFmtId="0" fontId="3" fillId="0" borderId="63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left" vertical="center" wrapText="1"/>
    </xf>
    <xf numFmtId="0" fontId="0" fillId="0" borderId="43" xfId="0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0" fillId="0" borderId="63" xfId="0" applyBorder="1" applyAlignment="1" applyProtection="1">
      <alignment horizontal="left" vertical="center" wrapText="1"/>
    </xf>
    <xf numFmtId="0" fontId="0" fillId="0" borderId="32" xfId="0" applyBorder="1" applyAlignment="1" applyProtection="1">
      <alignment horizontal="left" vertical="center" wrapText="1"/>
    </xf>
    <xf numFmtId="0" fontId="3" fillId="0" borderId="63" xfId="0" applyFont="1" applyBorder="1" applyAlignment="1" applyProtection="1">
      <alignment horizontal="left" vertical="center" wrapText="1"/>
      <protection locked="0"/>
    </xf>
    <xf numFmtId="0" fontId="3" fillId="0" borderId="32" xfId="0" applyFont="1" applyBorder="1" applyAlignment="1" applyProtection="1">
      <alignment horizontal="left" vertical="center" wrapText="1"/>
      <protection locked="0"/>
    </xf>
    <xf numFmtId="0" fontId="3" fillId="0" borderId="45" xfId="0" applyFont="1" applyBorder="1" applyAlignment="1" applyProtection="1">
      <alignment horizontal="left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</xf>
    <xf numFmtId="0" fontId="11" fillId="0" borderId="45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/>
    </xf>
    <xf numFmtId="0" fontId="11" fillId="0" borderId="31" xfId="0" applyFont="1" applyBorder="1" applyAlignment="1" applyProtection="1">
      <alignment vertical="center" wrapText="1"/>
    </xf>
    <xf numFmtId="0" fontId="11" fillId="0" borderId="0" xfId="0" applyFont="1" applyBorder="1" applyAlignment="1" applyProtection="1">
      <alignment vertical="center" wrapText="1"/>
    </xf>
    <xf numFmtId="0" fontId="11" fillId="0" borderId="32" xfId="0" applyFont="1" applyBorder="1" applyAlignment="1" applyProtection="1">
      <alignment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1" fillId="0" borderId="65" xfId="0" applyFont="1" applyBorder="1" applyAlignment="1" applyProtection="1">
      <alignment horizontal="center" vertical="center" wrapText="1"/>
    </xf>
    <xf numFmtId="0" fontId="11" fillId="0" borderId="44" xfId="0" applyFont="1" applyBorder="1" applyAlignment="1" applyProtection="1">
      <alignment horizontal="center" vertical="center" wrapText="1"/>
    </xf>
    <xf numFmtId="0" fontId="11" fillId="0" borderId="32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39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32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left" vertical="center" wrapText="1"/>
    </xf>
    <xf numFmtId="0" fontId="12" fillId="0" borderId="32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center" vertical="center"/>
    </xf>
    <xf numFmtId="0" fontId="12" fillId="0" borderId="59" xfId="0" applyNumberFormat="1" applyFont="1" applyBorder="1" applyAlignment="1" applyProtection="1">
      <alignment horizontal="center" vertical="center" wrapText="1"/>
    </xf>
    <xf numFmtId="0" fontId="12" fillId="0" borderId="31" xfId="0" applyNumberFormat="1" applyFont="1" applyBorder="1" applyAlignment="1" applyProtection="1">
      <alignment horizontal="center" vertical="center" wrapText="1"/>
    </xf>
    <xf numFmtId="0" fontId="12" fillId="0" borderId="23" xfId="0" applyNumberFormat="1" applyFont="1" applyBorder="1" applyAlignment="1" applyProtection="1">
      <alignment horizontal="center" vertical="center" wrapText="1"/>
    </xf>
    <xf numFmtId="1" fontId="3" fillId="0" borderId="35" xfId="0" applyNumberFormat="1" applyFont="1" applyBorder="1" applyAlignment="1" applyProtection="1">
      <alignment horizontal="center" vertical="center" wrapText="1"/>
      <protection locked="0"/>
    </xf>
    <xf numFmtId="1" fontId="3" fillId="0" borderId="16" xfId="0" applyNumberFormat="1" applyFont="1" applyBorder="1" applyAlignment="1" applyProtection="1">
      <alignment horizontal="center" vertical="center" wrapText="1"/>
      <protection locked="0"/>
    </xf>
    <xf numFmtId="1" fontId="3" fillId="0" borderId="37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NumberFormat="1" applyFont="1" applyBorder="1" applyAlignment="1" applyProtection="1">
      <alignment horizontal="center" vertical="center" wrapText="1"/>
    </xf>
    <xf numFmtId="0" fontId="11" fillId="0" borderId="38" xfId="0" applyFont="1" applyBorder="1" applyAlignment="1" applyProtection="1">
      <alignment horizontal="left" vertical="center" wrapText="1"/>
    </xf>
    <xf numFmtId="0" fontId="11" fillId="0" borderId="63" xfId="0" applyFont="1" applyBorder="1" applyAlignment="1" applyProtection="1">
      <alignment horizontal="left" vertical="center" wrapText="1"/>
    </xf>
    <xf numFmtId="0" fontId="3" fillId="0" borderId="38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39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11" fillId="0" borderId="38" xfId="0" applyFont="1" applyBorder="1" applyAlignment="1" applyProtection="1">
      <alignment horizontal="center" vertical="center" wrapText="1"/>
    </xf>
    <xf numFmtId="0" fontId="11" fillId="0" borderId="43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63" xfId="0" applyFont="1" applyBorder="1" applyAlignment="1" applyProtection="1">
      <alignment horizontal="center" vertical="center" wrapText="1"/>
    </xf>
    <xf numFmtId="0" fontId="3" fillId="0" borderId="31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" fontId="2" fillId="0" borderId="35" xfId="0" applyNumberFormat="1" applyFont="1" applyFill="1" applyBorder="1" applyAlignment="1" applyProtection="1">
      <alignment horizontal="center" vertical="center"/>
    </xf>
    <xf numFmtId="1" fontId="2" fillId="0" borderId="16" xfId="0" applyNumberFormat="1" applyFont="1" applyFill="1" applyBorder="1" applyAlignment="1" applyProtection="1">
      <alignment horizontal="center" vertical="center"/>
    </xf>
    <xf numFmtId="1" fontId="2" fillId="0" borderId="37" xfId="0" applyNumberFormat="1" applyFont="1" applyFill="1" applyBorder="1" applyAlignment="1" applyProtection="1">
      <alignment horizontal="center" vertical="center"/>
    </xf>
    <xf numFmtId="0" fontId="11" fillId="0" borderId="31" xfId="0" applyNumberFormat="1" applyFont="1" applyBorder="1" applyAlignment="1" applyProtection="1">
      <alignment horizontal="left" vertical="center" wrapText="1"/>
    </xf>
    <xf numFmtId="0" fontId="11" fillId="0" borderId="0" xfId="0" applyNumberFormat="1" applyFont="1" applyBorder="1" applyAlignment="1" applyProtection="1">
      <alignment horizontal="left" vertical="center" wrapText="1"/>
    </xf>
    <xf numFmtId="0" fontId="11" fillId="0" borderId="32" xfId="0" applyNumberFormat="1" applyFont="1" applyBorder="1" applyAlignment="1" applyProtection="1">
      <alignment horizontal="left" vertical="center" wrapText="1"/>
    </xf>
    <xf numFmtId="0" fontId="12" fillId="0" borderId="20" xfId="0" applyNumberFormat="1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center" vertical="center" wrapText="1"/>
    </xf>
    <xf numFmtId="0" fontId="3" fillId="0" borderId="37" xfId="0" applyFont="1" applyBorder="1" applyAlignment="1" applyProtection="1">
      <alignment horizontal="center" vertical="center" wrapText="1"/>
    </xf>
    <xf numFmtId="0" fontId="11" fillId="0" borderId="43" xfId="0" applyNumberFormat="1" applyFont="1" applyBorder="1" applyAlignment="1" applyProtection="1">
      <alignment horizontal="right" vertical="center" wrapText="1"/>
    </xf>
    <xf numFmtId="0" fontId="11" fillId="0" borderId="1" xfId="0" applyNumberFormat="1" applyFont="1" applyBorder="1" applyAlignment="1" applyProtection="1">
      <alignment horizontal="right" vertical="center" wrapText="1"/>
    </xf>
    <xf numFmtId="165" fontId="21" fillId="5" borderId="35" xfId="0" applyNumberFormat="1" applyFont="1" applyFill="1" applyBorder="1" applyAlignment="1" applyProtection="1">
      <alignment horizontal="center" vertical="center"/>
      <protection locked="0"/>
    </xf>
    <xf numFmtId="165" fontId="21" fillId="5" borderId="16" xfId="0" applyNumberFormat="1" applyFont="1" applyFill="1" applyBorder="1" applyAlignment="1" applyProtection="1">
      <alignment horizontal="center" vertical="center"/>
      <protection locked="0"/>
    </xf>
    <xf numFmtId="165" fontId="21" fillId="5" borderId="37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NumberFormat="1" applyFont="1" applyBorder="1" applyAlignment="1" applyProtection="1">
      <alignment horizontal="right" vertical="center" wrapText="1"/>
    </xf>
    <xf numFmtId="0" fontId="12" fillId="0" borderId="19" xfId="0" applyNumberFormat="1" applyFont="1" applyBorder="1" applyAlignment="1" applyProtection="1">
      <alignment horizontal="center"/>
    </xf>
    <xf numFmtId="0" fontId="12" fillId="0" borderId="63" xfId="0" applyNumberFormat="1" applyFont="1" applyBorder="1" applyAlignment="1" applyProtection="1">
      <alignment horizontal="center" vertical="center"/>
    </xf>
    <xf numFmtId="0" fontId="12" fillId="0" borderId="32" xfId="0" applyNumberFormat="1" applyFont="1" applyBorder="1" applyAlignment="1" applyProtection="1">
      <alignment horizontal="center" vertical="center"/>
    </xf>
    <xf numFmtId="0" fontId="12" fillId="0" borderId="45" xfId="0" applyNumberFormat="1" applyFont="1" applyBorder="1" applyAlignment="1" applyProtection="1">
      <alignment horizontal="center" vertical="center"/>
    </xf>
    <xf numFmtId="0" fontId="12" fillId="0" borderId="43" xfId="0" applyNumberFormat="1" applyFont="1" applyBorder="1" applyAlignment="1" applyProtection="1">
      <alignment horizontal="right" vertical="center" wrapText="1"/>
    </xf>
    <xf numFmtId="0" fontId="12" fillId="0" borderId="0" xfId="0" applyNumberFormat="1" applyFont="1" applyBorder="1" applyAlignment="1" applyProtection="1">
      <alignment horizontal="right" vertical="center" wrapText="1"/>
    </xf>
    <xf numFmtId="0" fontId="12" fillId="0" borderId="1" xfId="0" applyNumberFormat="1" applyFont="1" applyBorder="1" applyAlignment="1" applyProtection="1">
      <alignment horizontal="right" vertical="center" wrapText="1"/>
    </xf>
    <xf numFmtId="0" fontId="3" fillId="0" borderId="44" xfId="0" applyFont="1" applyFill="1" applyBorder="1" applyAlignment="1" applyProtection="1">
      <alignment vertical="center"/>
    </xf>
    <xf numFmtId="0" fontId="3" fillId="0" borderId="32" xfId="0" applyFont="1" applyFill="1" applyBorder="1" applyAlignment="1" applyProtection="1">
      <alignment vertical="center"/>
    </xf>
    <xf numFmtId="0" fontId="3" fillId="0" borderId="45" xfId="0" applyFont="1" applyFill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2" fillId="0" borderId="24" xfId="0" applyFont="1" applyFill="1" applyBorder="1" applyAlignment="1" applyProtection="1">
      <alignment horizontal="center"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2" fillId="0" borderId="51" xfId="0" applyFont="1" applyFill="1" applyBorder="1" applyAlignment="1" applyProtection="1">
      <alignment horizontal="center" vertical="center" wrapText="1"/>
    </xf>
    <xf numFmtId="0" fontId="2" fillId="0" borderId="52" xfId="0" applyFont="1" applyFill="1" applyBorder="1" applyAlignment="1" applyProtection="1">
      <alignment horizontal="center" vertical="center" wrapText="1"/>
    </xf>
    <xf numFmtId="0" fontId="2" fillId="0" borderId="17" xfId="0" applyFont="1" applyFill="1" applyBorder="1" applyAlignment="1" applyProtection="1">
      <alignment horizontal="center" vertical="center" wrapText="1"/>
    </xf>
    <xf numFmtId="0" fontId="2" fillId="0" borderId="42" xfId="0" applyFont="1" applyFill="1" applyBorder="1" applyAlignment="1" applyProtection="1">
      <alignment horizontal="center" vertical="center" wrapText="1"/>
    </xf>
    <xf numFmtId="0" fontId="15" fillId="0" borderId="59" xfId="0" applyFont="1" applyFill="1" applyBorder="1" applyAlignment="1" applyProtection="1">
      <alignment horizontal="center" vertical="center" wrapText="1"/>
    </xf>
    <xf numFmtId="0" fontId="15" fillId="0" borderId="31" xfId="0" applyFont="1" applyFill="1" applyBorder="1" applyAlignment="1" applyProtection="1">
      <alignment horizontal="center" vertical="center" wrapText="1"/>
    </xf>
    <xf numFmtId="0" fontId="15" fillId="0" borderId="51" xfId="0" applyFont="1" applyFill="1" applyBorder="1" applyAlignment="1" applyProtection="1">
      <alignment horizontal="center" vertical="center" wrapText="1"/>
    </xf>
    <xf numFmtId="0" fontId="15" fillId="0" borderId="41" xfId="0" applyFont="1" applyFill="1" applyBorder="1" applyAlignment="1" applyProtection="1">
      <alignment horizontal="center" vertical="center" wrapText="1"/>
    </xf>
    <xf numFmtId="0" fontId="15" fillId="0" borderId="17" xfId="0" applyFont="1" applyFill="1" applyBorder="1" applyAlignment="1" applyProtection="1">
      <alignment horizontal="center" vertical="center" wrapText="1"/>
    </xf>
    <xf numFmtId="0" fontId="15" fillId="0" borderId="42" xfId="0" applyFont="1" applyFill="1" applyBorder="1" applyAlignment="1" applyProtection="1">
      <alignment horizontal="center" vertical="center" wrapText="1"/>
    </xf>
    <xf numFmtId="0" fontId="9" fillId="0" borderId="53" xfId="0" applyFont="1" applyFill="1" applyBorder="1" applyAlignment="1" applyProtection="1">
      <alignment horizontal="center" vertical="center" wrapText="1"/>
    </xf>
    <xf numFmtId="0" fontId="9" fillId="0" borderId="20" xfId="0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Alignment="1" applyProtection="1">
      <alignment horizontal="center" vertical="center" wrapText="1"/>
    </xf>
    <xf numFmtId="0" fontId="3" fillId="0" borderId="3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60" xfId="0" applyFont="1" applyBorder="1" applyAlignment="1" applyProtection="1">
      <alignment horizontal="center" vertical="center"/>
    </xf>
    <xf numFmtId="0" fontId="3" fillId="0" borderId="61" xfId="0" applyFont="1" applyFill="1" applyBorder="1" applyAlignment="1" applyProtection="1">
      <alignment horizontal="center" vertical="center" wrapText="1"/>
    </xf>
    <xf numFmtId="0" fontId="0" fillId="0" borderId="60" xfId="0" applyBorder="1" applyAlignment="1" applyProtection="1"/>
    <xf numFmtId="0" fontId="3" fillId="0" borderId="61" xfId="0" applyFont="1" applyBorder="1" applyAlignment="1" applyProtection="1">
      <alignment horizontal="center" vertical="center"/>
    </xf>
    <xf numFmtId="0" fontId="0" fillId="0" borderId="16" xfId="0" applyBorder="1" applyAlignment="1" applyProtection="1"/>
    <xf numFmtId="0" fontId="0" fillId="0" borderId="62" xfId="0" applyBorder="1" applyAlignment="1" applyProtection="1"/>
    <xf numFmtId="0" fontId="6" fillId="0" borderId="52" xfId="0" applyFont="1" applyBorder="1" applyAlignment="1" applyProtection="1">
      <alignment horizontal="right" vertical="top" wrapText="1"/>
    </xf>
    <xf numFmtId="0" fontId="6" fillId="0" borderId="17" xfId="0" applyFont="1" applyBorder="1" applyAlignment="1" applyProtection="1">
      <alignment horizontal="right" vertical="top" wrapText="1"/>
    </xf>
    <xf numFmtId="0" fontId="6" fillId="0" borderId="17" xfId="0" applyFont="1" applyBorder="1" applyAlignment="1" applyProtection="1">
      <alignment horizontal="left" vertical="top" wrapText="1"/>
    </xf>
    <xf numFmtId="0" fontId="6" fillId="0" borderId="42" xfId="0" applyFont="1" applyBorder="1" applyAlignment="1" applyProtection="1">
      <alignment horizontal="left" vertical="top" wrapText="1"/>
    </xf>
    <xf numFmtId="0" fontId="13" fillId="0" borderId="57" xfId="0" applyFont="1" applyBorder="1" applyAlignment="1" applyProtection="1">
      <alignment horizontal="left" vertical="center" wrapText="1"/>
    </xf>
    <xf numFmtId="0" fontId="13" fillId="0" borderId="26" xfId="0" applyFont="1" applyBorder="1" applyAlignment="1" applyProtection="1">
      <alignment horizontal="left" vertical="center" wrapText="1"/>
    </xf>
    <xf numFmtId="0" fontId="13" fillId="0" borderId="58" xfId="0" applyFont="1" applyBorder="1" applyAlignment="1" applyProtection="1">
      <alignment horizontal="left" vertical="center" wrapText="1"/>
    </xf>
    <xf numFmtId="0" fontId="8" fillId="0" borderId="35" xfId="0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 applyProtection="1">
      <alignment horizontal="center" vertical="center" wrapText="1"/>
      <protection locked="0"/>
    </xf>
    <xf numFmtId="0" fontId="8" fillId="0" borderId="37" xfId="0" applyFont="1" applyBorder="1" applyAlignment="1" applyProtection="1">
      <alignment horizontal="center" vertical="center" wrapText="1"/>
      <protection locked="0"/>
    </xf>
    <xf numFmtId="164" fontId="2" fillId="0" borderId="3" xfId="0" applyNumberFormat="1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wrapText="1"/>
    </xf>
    <xf numFmtId="0" fontId="3" fillId="0" borderId="4" xfId="0" applyFont="1" applyBorder="1" applyAlignment="1" applyProtection="1">
      <alignment horizontal="center" wrapText="1"/>
    </xf>
    <xf numFmtId="0" fontId="3" fillId="0" borderId="39" xfId="0" applyFont="1" applyBorder="1" applyAlignment="1" applyProtection="1">
      <alignment horizontal="center" wrapText="1"/>
    </xf>
    <xf numFmtId="0" fontId="3" fillId="0" borderId="13" xfId="0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3" fillId="0" borderId="41" xfId="0" applyFont="1" applyBorder="1" applyAlignment="1" applyProtection="1">
      <alignment horizontal="left" vertical="center" wrapText="1"/>
    </xf>
    <xf numFmtId="0" fontId="13" fillId="0" borderId="17" xfId="0" applyFont="1" applyBorder="1" applyAlignment="1" applyProtection="1">
      <alignment horizontal="left" vertical="center" wrapText="1"/>
    </xf>
    <xf numFmtId="0" fontId="13" fillId="0" borderId="42" xfId="0" applyFont="1" applyBorder="1" applyAlignment="1" applyProtection="1">
      <alignment horizontal="left" vertical="center" wrapText="1"/>
    </xf>
    <xf numFmtId="164" fontId="2" fillId="0" borderId="3" xfId="0" applyNumberFormat="1" applyFont="1" applyBorder="1" applyAlignment="1" applyProtection="1">
      <alignment horizontal="center" vertical="center"/>
    </xf>
    <xf numFmtId="164" fontId="2" fillId="0" borderId="48" xfId="0" applyNumberFormat="1" applyFont="1" applyBorder="1" applyAlignment="1" applyProtection="1">
      <alignment horizontal="center" vertical="center"/>
    </xf>
    <xf numFmtId="164" fontId="2" fillId="0" borderId="47" xfId="0" applyNumberFormat="1" applyFont="1" applyBorder="1" applyAlignment="1" applyProtection="1">
      <alignment horizontal="center" vertical="center"/>
    </xf>
    <xf numFmtId="164" fontId="2" fillId="0" borderId="44" xfId="0" applyNumberFormat="1" applyFont="1" applyBorder="1" applyAlignment="1" applyProtection="1">
      <alignment horizontal="center" vertical="center"/>
    </xf>
    <xf numFmtId="164" fontId="2" fillId="0" borderId="32" xfId="0" applyNumberFormat="1" applyFont="1" applyBorder="1" applyAlignment="1" applyProtection="1">
      <alignment horizontal="center" vertical="center"/>
    </xf>
    <xf numFmtId="164" fontId="2" fillId="0" borderId="45" xfId="0" applyNumberFormat="1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 wrapText="1"/>
    </xf>
    <xf numFmtId="164" fontId="2" fillId="0" borderId="54" xfId="0" applyNumberFormat="1" applyFont="1" applyBorder="1" applyAlignment="1" applyProtection="1">
      <alignment horizontal="center" vertical="center"/>
    </xf>
    <xf numFmtId="0" fontId="6" fillId="0" borderId="44" xfId="0" applyFont="1" applyBorder="1" applyAlignment="1" applyProtection="1">
      <alignment horizontal="right" vertical="top" wrapText="1"/>
    </xf>
    <xf numFmtId="0" fontId="6" fillId="0" borderId="32" xfId="0" applyFont="1" applyBorder="1" applyAlignment="1" applyProtection="1">
      <alignment horizontal="right" vertical="top" wrapText="1"/>
    </xf>
    <xf numFmtId="0" fontId="2" fillId="0" borderId="32" xfId="0" applyFont="1" applyBorder="1" applyAlignment="1" applyProtection="1">
      <alignment horizontal="left" vertical="top" wrapText="1"/>
    </xf>
    <xf numFmtId="0" fontId="2" fillId="0" borderId="12" xfId="0" applyFont="1" applyBorder="1" applyAlignment="1" applyProtection="1">
      <alignment horizontal="left" vertical="top" wrapText="1"/>
    </xf>
    <xf numFmtId="0" fontId="13" fillId="0" borderId="55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56" xfId="0" applyFont="1" applyBorder="1" applyAlignment="1" applyProtection="1">
      <alignment horizontal="left" vertical="center" wrapText="1"/>
    </xf>
    <xf numFmtId="0" fontId="8" fillId="0" borderId="55" xfId="0" applyFont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8" fillId="0" borderId="56" xfId="0" applyFont="1" applyBorder="1" applyAlignment="1" applyProtection="1">
      <alignment horizontal="center" vertical="center" wrapText="1"/>
      <protection locked="0"/>
    </xf>
    <xf numFmtId="164" fontId="2" fillId="0" borderId="48" xfId="0" applyNumberFormat="1" applyFont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right" vertical="center" wrapText="1"/>
    </xf>
    <xf numFmtId="0" fontId="2" fillId="0" borderId="32" xfId="0" applyFont="1" applyBorder="1" applyAlignment="1" applyProtection="1">
      <alignment horizontal="right" vertical="center" wrapText="1"/>
    </xf>
    <xf numFmtId="0" fontId="6" fillId="0" borderId="32" xfId="0" applyFont="1" applyBorder="1" applyAlignment="1" applyProtection="1">
      <alignment horizontal="left" vertical="center" wrapText="1"/>
    </xf>
    <xf numFmtId="0" fontId="6" fillId="0" borderId="45" xfId="0" applyFont="1" applyBorder="1" applyAlignment="1" applyProtection="1">
      <alignment horizontal="left" vertical="center" wrapText="1"/>
    </xf>
    <xf numFmtId="0" fontId="4" fillId="0" borderId="13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 vertical="center" wrapText="1"/>
    </xf>
    <xf numFmtId="0" fontId="4" fillId="0" borderId="2" xfId="0" applyFont="1" applyBorder="1" applyAlignment="1" applyProtection="1">
      <alignment horizontal="right" vertical="center" wrapText="1"/>
    </xf>
    <xf numFmtId="0" fontId="3" fillId="0" borderId="24" xfId="0" applyFont="1" applyBorder="1" applyAlignment="1" applyProtection="1">
      <alignment vertical="center"/>
    </xf>
    <xf numFmtId="0" fontId="3" fillId="0" borderId="31" xfId="0" applyFont="1" applyBorder="1" applyAlignment="1" applyProtection="1">
      <alignment vertical="center"/>
    </xf>
    <xf numFmtId="0" fontId="3" fillId="0" borderId="23" xfId="0" applyFont="1" applyBorder="1" applyAlignment="1" applyProtection="1">
      <alignment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right" vertical="center"/>
    </xf>
    <xf numFmtId="0" fontId="9" fillId="0" borderId="1" xfId="0" applyFont="1" applyBorder="1" applyAlignment="1" applyProtection="1">
      <alignment horizontal="right" vertical="center"/>
    </xf>
    <xf numFmtId="0" fontId="9" fillId="0" borderId="43" xfId="0" applyFont="1" applyBorder="1" applyAlignment="1" applyProtection="1">
      <alignment horizontal="right" vertical="center"/>
    </xf>
    <xf numFmtId="0" fontId="16" fillId="0" borderId="24" xfId="0" applyFont="1" applyBorder="1" applyAlignment="1" applyProtection="1">
      <alignment horizontal="center" vertical="center" wrapText="1"/>
    </xf>
    <xf numFmtId="0" fontId="16" fillId="0" borderId="31" xfId="0" applyFont="1" applyBorder="1" applyAlignment="1" applyProtection="1">
      <alignment horizontal="center" vertical="center" wrapText="1"/>
    </xf>
    <xf numFmtId="0" fontId="16" fillId="0" borderId="51" xfId="0" applyFont="1" applyBorder="1" applyAlignment="1" applyProtection="1">
      <alignment horizontal="center" vertical="center" wrapText="1"/>
    </xf>
    <xf numFmtId="0" fontId="16" fillId="0" borderId="52" xfId="0" applyFont="1" applyBorder="1" applyAlignment="1" applyProtection="1">
      <alignment horizontal="center" vertical="center" wrapText="1"/>
    </xf>
    <xf numFmtId="0" fontId="16" fillId="0" borderId="17" xfId="0" applyFont="1" applyBorder="1" applyAlignment="1" applyProtection="1">
      <alignment horizontal="center" vertical="center" wrapText="1"/>
    </xf>
    <xf numFmtId="0" fontId="16" fillId="0" borderId="42" xfId="0" applyFont="1" applyBorder="1" applyAlignment="1" applyProtection="1">
      <alignment horizontal="center" vertical="center" wrapText="1"/>
    </xf>
    <xf numFmtId="0" fontId="9" fillId="0" borderId="53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7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164" fontId="2" fillId="0" borderId="3" xfId="0" applyNumberFormat="1" applyFont="1" applyBorder="1" applyAlignment="1" applyProtection="1">
      <alignment horizontal="center" vertical="center" wrapText="1"/>
    </xf>
    <xf numFmtId="164" fontId="2" fillId="0" borderId="48" xfId="0" applyNumberFormat="1" applyFont="1" applyBorder="1" applyAlignment="1" applyProtection="1">
      <alignment horizontal="center" vertical="center" wrapText="1"/>
    </xf>
    <xf numFmtId="164" fontId="2" fillId="0" borderId="47" xfId="0" applyNumberFormat="1" applyFont="1" applyBorder="1" applyAlignment="1" applyProtection="1">
      <alignment horizontal="center" vertical="center" wrapText="1"/>
    </xf>
    <xf numFmtId="164" fontId="2" fillId="0" borderId="54" xfId="0" applyNumberFormat="1" applyFont="1" applyBorder="1" applyAlignment="1" applyProtection="1">
      <alignment horizontal="center" vertical="center" wrapText="1"/>
    </xf>
    <xf numFmtId="0" fontId="3" fillId="0" borderId="44" xfId="0" applyFont="1" applyBorder="1" applyAlignment="1" applyProtection="1">
      <alignment horizontal="left" vertical="center"/>
      <protection locked="0"/>
    </xf>
    <xf numFmtId="0" fontId="3" fillId="0" borderId="32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center" vertical="center" wrapText="1"/>
    </xf>
    <xf numFmtId="0" fontId="2" fillId="2" borderId="49" xfId="0" applyFont="1" applyFill="1" applyBorder="1" applyAlignment="1" applyProtection="1">
      <alignment horizontal="center" vertical="center"/>
    </xf>
    <xf numFmtId="0" fontId="9" fillId="0" borderId="50" xfId="0" applyFont="1" applyFill="1" applyBorder="1" applyAlignment="1" applyProtection="1">
      <alignment horizontal="center" vertical="center"/>
    </xf>
    <xf numFmtId="0" fontId="9" fillId="0" borderId="18" xfId="0" applyFont="1" applyFill="1" applyBorder="1" applyAlignment="1" applyProtection="1">
      <alignment horizontal="center" vertical="center"/>
    </xf>
    <xf numFmtId="0" fontId="9" fillId="0" borderId="34" xfId="0" applyFont="1" applyFill="1" applyBorder="1" applyAlignment="1" applyProtection="1">
      <alignment horizontal="center" vertical="center"/>
    </xf>
    <xf numFmtId="0" fontId="9" fillId="0" borderId="33" xfId="0" applyFont="1" applyFill="1" applyBorder="1" applyAlignment="1" applyProtection="1">
      <alignment horizontal="center" vertical="center"/>
    </xf>
    <xf numFmtId="0" fontId="9" fillId="0" borderId="49" xfId="0" applyFont="1" applyFill="1" applyBorder="1" applyAlignment="1" applyProtection="1">
      <alignment horizontal="center" vertical="center"/>
    </xf>
    <xf numFmtId="164" fontId="5" fillId="0" borderId="50" xfId="0" applyNumberFormat="1" applyFont="1" applyFill="1" applyBorder="1" applyAlignment="1" applyProtection="1">
      <alignment horizontal="center" vertical="center"/>
    </xf>
    <xf numFmtId="164" fontId="5" fillId="0" borderId="18" xfId="0" applyNumberFormat="1" applyFont="1" applyFill="1" applyBorder="1" applyAlignment="1" applyProtection="1">
      <alignment horizontal="center" vertical="center"/>
    </xf>
    <xf numFmtId="164" fontId="5" fillId="0" borderId="34" xfId="0" applyNumberFormat="1" applyFont="1" applyFill="1" applyBorder="1" applyAlignment="1" applyProtection="1">
      <alignment horizontal="center" vertical="center"/>
    </xf>
    <xf numFmtId="0" fontId="0" fillId="0" borderId="44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0" borderId="45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3" fillId="0" borderId="43" xfId="0" applyFont="1" applyBorder="1" applyAlignment="1" applyProtection="1">
      <alignment horizontal="left" vertical="center"/>
      <protection locked="0"/>
    </xf>
    <xf numFmtId="0" fontId="13" fillId="0" borderId="43" xfId="0" applyFont="1" applyBorder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horizontal="left" vertical="center"/>
      <protection locked="0"/>
    </xf>
    <xf numFmtId="0" fontId="13" fillId="0" borderId="1" xfId="0" applyFont="1" applyBorder="1" applyAlignment="1" applyProtection="1">
      <alignment horizontal="left" vertical="center"/>
      <protection locked="0"/>
    </xf>
    <xf numFmtId="0" fontId="0" fillId="0" borderId="43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justify" vertical="center" wrapText="1"/>
    </xf>
    <xf numFmtId="0" fontId="13" fillId="0" borderId="17" xfId="0" applyFont="1" applyBorder="1" applyAlignment="1" applyProtection="1">
      <alignment horizontal="justify" vertical="center" wrapText="1"/>
    </xf>
    <xf numFmtId="0" fontId="1" fillId="0" borderId="19" xfId="0" applyFont="1" applyBorder="1" applyAlignment="1" applyProtection="1">
      <alignment vertical="top"/>
    </xf>
    <xf numFmtId="49" fontId="3" fillId="0" borderId="16" xfId="0" applyNumberFormat="1" applyFont="1" applyFill="1" applyBorder="1" applyAlignment="1" applyProtection="1">
      <alignment horizontal="center" vertical="center"/>
    </xf>
    <xf numFmtId="49" fontId="1" fillId="0" borderId="35" xfId="0" applyNumberFormat="1" applyFont="1" applyFill="1" applyBorder="1" applyAlignment="1" applyProtection="1">
      <alignment horizontal="center" vertical="center"/>
      <protection locked="0"/>
    </xf>
    <xf numFmtId="49" fontId="1" fillId="0" borderId="16" xfId="0" applyNumberFormat="1" applyFont="1" applyFill="1" applyBorder="1" applyAlignment="1" applyProtection="1">
      <alignment horizontal="center" vertical="center"/>
    </xf>
    <xf numFmtId="49" fontId="1" fillId="0" borderId="37" xfId="0" applyNumberFormat="1" applyFont="1" applyFill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justify" vertical="center" wrapText="1"/>
    </xf>
    <xf numFmtId="0" fontId="0" fillId="0" borderId="18" xfId="0" applyBorder="1" applyAlignment="1" applyProtection="1">
      <alignment vertical="center"/>
    </xf>
    <xf numFmtId="0" fontId="8" fillId="0" borderId="26" xfId="0" applyFont="1" applyBorder="1" applyAlignment="1" applyProtection="1">
      <alignment horizontal="left" vertical="top"/>
    </xf>
    <xf numFmtId="0" fontId="0" fillId="0" borderId="26" xfId="0" applyBorder="1" applyAlignment="1" applyProtection="1"/>
    <xf numFmtId="0" fontId="0" fillId="0" borderId="40" xfId="0" applyBorder="1" applyAlignment="1" applyProtection="1"/>
    <xf numFmtId="0" fontId="3" fillId="0" borderId="44" xfId="0" applyFont="1" applyBorder="1" applyAlignment="1" applyProtection="1">
      <alignment vertical="center"/>
    </xf>
    <xf numFmtId="0" fontId="3" fillId="0" borderId="32" xfId="0" applyFont="1" applyBorder="1" applyAlignment="1" applyProtection="1">
      <alignment vertical="center"/>
    </xf>
    <xf numFmtId="0" fontId="3" fillId="0" borderId="45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1" fillId="0" borderId="35" xfId="0" applyFont="1" applyBorder="1" applyAlignment="1" applyProtection="1">
      <alignment horizontal="left" vertical="center"/>
    </xf>
    <xf numFmtId="0" fontId="1" fillId="0" borderId="16" xfId="0" applyFont="1" applyBorder="1" applyAlignment="1" applyProtection="1">
      <alignment horizontal="left" vertical="center"/>
    </xf>
    <xf numFmtId="0" fontId="3" fillId="0" borderId="41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42" xfId="0" applyFont="1" applyBorder="1" applyAlignment="1" applyProtection="1">
      <alignment horizontal="left" vertical="center"/>
      <protection locked="0"/>
    </xf>
    <xf numFmtId="0" fontId="0" fillId="0" borderId="41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42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vertical="center"/>
    </xf>
    <xf numFmtId="0" fontId="0" fillId="0" borderId="36" xfId="0" applyBorder="1" applyAlignment="1" applyProtection="1">
      <alignment horizontal="center" vertical="center"/>
    </xf>
    <xf numFmtId="0" fontId="1" fillId="0" borderId="35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37" xfId="0" applyFont="1" applyBorder="1" applyAlignment="1" applyProtection="1">
      <alignment horizontal="center" vertical="center" wrapText="1"/>
    </xf>
    <xf numFmtId="0" fontId="3" fillId="0" borderId="38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39" xfId="0" applyFont="1" applyBorder="1" applyAlignment="1" applyProtection="1">
      <alignment horizontal="left" vertical="center"/>
      <protection locked="0"/>
    </xf>
    <xf numFmtId="0" fontId="13" fillId="0" borderId="38" xfId="0" applyFont="1" applyBorder="1" applyAlignment="1" applyProtection="1">
      <alignment horizontal="left" vertical="center"/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0" fontId="13" fillId="0" borderId="39" xfId="0" applyFon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center" vertical="center"/>
    </xf>
    <xf numFmtId="0" fontId="6" fillId="0" borderId="24" xfId="0" applyFont="1" applyFill="1" applyBorder="1" applyAlignment="1" applyProtection="1">
      <alignment horizontal="center" vertical="center"/>
    </xf>
    <xf numFmtId="0" fontId="6" fillId="0" borderId="31" xfId="0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 applyProtection="1">
      <alignment horizontal="center" vertical="center"/>
    </xf>
    <xf numFmtId="0" fontId="0" fillId="0" borderId="31" xfId="0" applyBorder="1" applyAlignment="1"/>
    <xf numFmtId="0" fontId="0" fillId="0" borderId="23" xfId="0" applyBorder="1" applyAlignment="1"/>
    <xf numFmtId="0" fontId="0" fillId="0" borderId="43" xfId="0" applyBorder="1" applyAlignment="1"/>
    <xf numFmtId="0" fontId="0" fillId="0" borderId="0" xfId="0" applyAlignment="1"/>
    <xf numFmtId="0" fontId="0" fillId="0" borderId="2" xfId="0" applyBorder="1" applyAlignment="1"/>
    <xf numFmtId="0" fontId="0" fillId="0" borderId="63" xfId="0" applyBorder="1" applyAlignment="1"/>
    <xf numFmtId="0" fontId="0" fillId="0" borderId="32" xfId="0" applyBorder="1" applyAlignment="1"/>
    <xf numFmtId="0" fontId="0" fillId="0" borderId="45" xfId="0" applyBorder="1" applyAlignment="1"/>
    <xf numFmtId="0" fontId="0" fillId="0" borderId="1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2" borderId="23" xfId="0" applyFont="1" applyFill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left" vertical="center" wrapText="1"/>
    </xf>
    <xf numFmtId="0" fontId="3" fillId="0" borderId="43" xfId="0" applyFont="1" applyBorder="1" applyAlignment="1" applyProtection="1">
      <alignment horizontal="left" vertical="center" wrapText="1"/>
    </xf>
    <xf numFmtId="0" fontId="3" fillId="0" borderId="63" xfId="0" applyFont="1" applyBorder="1" applyAlignment="1" applyProtection="1">
      <alignment horizontal="left" vertical="center" wrapText="1"/>
    </xf>
    <xf numFmtId="0" fontId="13" fillId="0" borderId="67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68" xfId="0" applyFont="1" applyBorder="1" applyAlignment="1" applyProtection="1">
      <alignment horizontal="left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 wrapText="1"/>
    </xf>
    <xf numFmtId="1" fontId="3" fillId="0" borderId="35" xfId="0" applyNumberFormat="1" applyFont="1" applyFill="1" applyBorder="1" applyAlignment="1" applyProtection="1">
      <alignment horizontal="center" vertical="center"/>
      <protection locked="0"/>
    </xf>
    <xf numFmtId="1" fontId="3" fillId="0" borderId="16" xfId="0" applyNumberFormat="1" applyFont="1" applyFill="1" applyBorder="1" applyAlignment="1" applyProtection="1">
      <alignment horizontal="center" vertical="center"/>
      <protection locked="0"/>
    </xf>
    <xf numFmtId="1" fontId="3" fillId="0" borderId="37" xfId="0" applyNumberFormat="1" applyFont="1" applyFill="1" applyBorder="1" applyAlignment="1" applyProtection="1">
      <alignment horizontal="center" vertical="center"/>
      <protection locked="0"/>
    </xf>
    <xf numFmtId="1" fontId="2" fillId="6" borderId="35" xfId="0" applyNumberFormat="1" applyFont="1" applyFill="1" applyBorder="1" applyAlignment="1" applyProtection="1">
      <alignment horizontal="center" vertical="center"/>
    </xf>
    <xf numFmtId="164" fontId="2" fillId="0" borderId="33" xfId="0" applyNumberFormat="1" applyFont="1" applyBorder="1" applyAlignment="1" applyProtection="1">
      <alignment horizontal="center" vertical="center"/>
    </xf>
    <xf numFmtId="164" fontId="2" fillId="0" borderId="18" xfId="0" applyNumberFormat="1" applyFont="1" applyBorder="1" applyAlignment="1" applyProtection="1">
      <alignment horizontal="center" vertical="center"/>
    </xf>
    <xf numFmtId="164" fontId="2" fillId="0" borderId="34" xfId="0" applyNumberFormat="1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47" xfId="0" applyFont="1" applyBorder="1" applyAlignment="1" applyProtection="1">
      <alignment horizontal="center" vertical="center"/>
    </xf>
    <xf numFmtId="49" fontId="1" fillId="0" borderId="16" xfId="0" applyNumberFormat="1" applyFont="1" applyFill="1" applyBorder="1" applyAlignment="1" applyProtection="1">
      <alignment horizontal="center" vertical="center"/>
      <protection locked="0"/>
    </xf>
    <xf numFmtId="49" fontId="1" fillId="0" borderId="37" xfId="0" applyNumberFormat="1" applyFont="1" applyFill="1" applyBorder="1" applyAlignment="1" applyProtection="1">
      <alignment horizontal="center" vertical="center"/>
      <protection locked="0"/>
    </xf>
    <xf numFmtId="0" fontId="13" fillId="0" borderId="16" xfId="0" applyFont="1" applyBorder="1" applyAlignment="1">
      <alignment vertical="center"/>
    </xf>
    <xf numFmtId="0" fontId="13" fillId="0" borderId="37" xfId="0" applyFont="1" applyBorder="1" applyAlignment="1">
      <alignment vertical="center"/>
    </xf>
    <xf numFmtId="0" fontId="8" fillId="0" borderId="29" xfId="0" applyFont="1" applyBorder="1" applyAlignment="1" applyProtection="1">
      <alignment horizontal="left" vertical="top"/>
    </xf>
    <xf numFmtId="0" fontId="0" fillId="0" borderId="29" xfId="0" applyBorder="1" applyAlignment="1" applyProtection="1">
      <alignment horizontal="left" vertical="top"/>
    </xf>
    <xf numFmtId="0" fontId="0" fillId="0" borderId="66" xfId="0" applyBorder="1" applyAlignment="1" applyProtection="1">
      <alignment horizontal="left" vertical="top"/>
    </xf>
    <xf numFmtId="0" fontId="0" fillId="0" borderId="26" xfId="0" applyBorder="1" applyAlignment="1" applyProtection="1">
      <alignment horizontal="left" vertical="top"/>
    </xf>
    <xf numFmtId="0" fontId="0" fillId="0" borderId="40" xfId="0" applyBorder="1" applyAlignment="1" applyProtection="1">
      <alignment horizontal="left" vertical="top"/>
    </xf>
    <xf numFmtId="0" fontId="17" fillId="0" borderId="35" xfId="0" applyFont="1" applyBorder="1" applyAlignment="1" applyProtection="1">
      <alignment horizontal="left" vertical="center"/>
    </xf>
    <xf numFmtId="0" fontId="17" fillId="0" borderId="16" xfId="0" applyFont="1" applyBorder="1" applyAlignment="1" applyProtection="1">
      <alignment horizontal="left" vertical="center"/>
    </xf>
    <xf numFmtId="49" fontId="24" fillId="0" borderId="35" xfId="0" applyNumberFormat="1" applyFont="1" applyFill="1" applyBorder="1" applyAlignment="1" applyProtection="1">
      <alignment horizontal="center" vertical="center"/>
      <protection locked="0"/>
    </xf>
    <xf numFmtId="49" fontId="24" fillId="0" borderId="16" xfId="0" applyNumberFormat="1" applyFont="1" applyFill="1" applyBorder="1" applyAlignment="1" applyProtection="1">
      <alignment horizontal="center" vertical="center"/>
      <protection locked="0"/>
    </xf>
    <xf numFmtId="49" fontId="24" fillId="0" borderId="37" xfId="0" applyNumberFormat="1" applyFont="1" applyFill="1" applyBorder="1" applyAlignment="1" applyProtection="1">
      <alignment horizontal="center" vertical="center"/>
      <protection locked="0"/>
    </xf>
    <xf numFmtId="0" fontId="6" fillId="0" borderId="69" xfId="0" applyFont="1" applyBorder="1" applyAlignment="1" applyProtection="1">
      <alignment horizontal="center" vertical="center" textRotation="90" wrapText="1"/>
      <protection hidden="1"/>
    </xf>
    <xf numFmtId="0" fontId="6" fillId="0" borderId="5" xfId="0" applyFont="1" applyBorder="1" applyAlignment="1" applyProtection="1">
      <alignment horizontal="center" vertical="center" textRotation="90" wrapText="1"/>
      <protection hidden="1"/>
    </xf>
    <xf numFmtId="0" fontId="6" fillId="0" borderId="70" xfId="0" applyFont="1" applyBorder="1" applyAlignment="1" applyProtection="1">
      <alignment horizontal="center" vertical="center" textRotation="90" wrapText="1"/>
      <protection hidden="1"/>
    </xf>
    <xf numFmtId="0" fontId="6" fillId="0" borderId="69" xfId="0" applyFont="1" applyBorder="1" applyAlignment="1" applyProtection="1">
      <alignment horizontal="center" vertical="center" textRotation="90"/>
      <protection hidden="1"/>
    </xf>
    <xf numFmtId="0" fontId="6" fillId="0" borderId="5" xfId="0" applyFont="1" applyBorder="1" applyAlignment="1" applyProtection="1">
      <alignment horizontal="center" vertical="center" textRotation="90"/>
      <protection hidden="1"/>
    </xf>
    <xf numFmtId="0" fontId="19" fillId="0" borderId="30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140"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27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27"/>
        </patternFill>
      </fill>
    </dxf>
    <dxf>
      <fill>
        <patternFill>
          <bgColor indexed="27"/>
        </patternFill>
      </fill>
    </dxf>
    <dxf>
      <fill>
        <patternFill>
          <bgColor indexed="27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9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ont>
        <strike val="0"/>
        <condense val="0"/>
        <extend val="0"/>
      </font>
      <fill>
        <patternFill>
          <bgColor indexed="26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10"/>
        </patternFill>
      </fill>
    </dxf>
    <dxf>
      <font>
        <strike val="0"/>
        <color indexed="9"/>
      </font>
    </dxf>
    <dxf>
      <font>
        <strike val="0"/>
        <color indexed="9"/>
      </font>
    </dxf>
    <dxf>
      <font>
        <strike val="0"/>
        <color indexed="9"/>
      </font>
    </dxf>
    <dxf>
      <fill>
        <patternFill>
          <bgColor rgb="FFFF0000"/>
        </patternFill>
      </fill>
    </dxf>
    <dxf>
      <font>
        <strike val="0"/>
        <condense val="0"/>
        <extend val="0"/>
      </font>
      <fill>
        <patternFill patternType="lightUp">
          <bgColor indexed="22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strike val="0"/>
        <condense val="0"/>
        <extend val="0"/>
        <color indexed="9"/>
      </font>
    </dxf>
    <dxf>
      <fill>
        <patternFill patternType="lightUp">
          <bgColor indexed="22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lightUp">
          <bgColor indexed="22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41"/>
        </patternFill>
      </fill>
    </dxf>
    <dxf>
      <fill>
        <patternFill>
          <bgColor indexed="27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27"/>
        </patternFill>
      </fill>
    </dxf>
    <dxf>
      <fill>
        <patternFill>
          <bgColor indexed="27"/>
        </patternFill>
      </fill>
    </dxf>
    <dxf>
      <fill>
        <patternFill>
          <bgColor indexed="27"/>
        </patternFill>
      </fill>
    </dxf>
    <dxf>
      <fill>
        <patternFill>
          <bgColor indexed="41"/>
        </patternFill>
      </fill>
    </dxf>
    <dxf>
      <fill>
        <patternFill>
          <bgColor rgb="FFFFFFCC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strike val="0"/>
        <condense val="0"/>
        <extend val="0"/>
        <color indexed="9"/>
      </font>
    </dxf>
    <dxf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9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ont>
        <strike val="0"/>
        <condense val="0"/>
        <extend val="0"/>
      </font>
      <fill>
        <patternFill>
          <bgColor indexed="26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indexed="27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ont>
        <color rgb="FFFF0000"/>
      </font>
      <fill>
        <patternFill>
          <bgColor indexed="10"/>
        </patternFill>
      </fill>
    </dxf>
    <dxf>
      <font>
        <strike val="0"/>
        <color indexed="9"/>
      </font>
    </dxf>
    <dxf>
      <font>
        <strike val="0"/>
        <color indexed="9"/>
      </font>
    </dxf>
    <dxf>
      <font>
        <strike val="0"/>
        <color indexed="9"/>
      </font>
    </dxf>
    <dxf>
      <fill>
        <patternFill>
          <bgColor rgb="FFFF0000"/>
        </patternFill>
      </fill>
    </dxf>
    <dxf>
      <font>
        <strike val="0"/>
        <condense val="0"/>
        <extend val="0"/>
      </font>
      <fill>
        <patternFill patternType="lightUp">
          <bgColor indexed="22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strike val="0"/>
        <condense val="0"/>
        <extend val="0"/>
        <color indexed="9"/>
      </font>
    </dxf>
    <dxf>
      <fill>
        <patternFill patternType="lightUp">
          <bgColor indexed="22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lightUp">
          <bgColor indexed="22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3.9351851851851853E-2"/>
          <c:w val="0"/>
          <c:h val="0.55555555555555558"/>
        </c:manualLayout>
      </c:layout>
      <c:barChart>
        <c:barDir val="col"/>
        <c:grouping val="clustered"/>
        <c:varyColors val="0"/>
        <c:ser>
          <c:idx val="0"/>
          <c:order val="0"/>
          <c:spPr>
            <a:pattFill prst="ltUpDiag">
              <a:fgClr>
                <a:srgbClr val="C0C0C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1"/>
            <c:invertIfNegative val="0"/>
            <c:bubble3D val="0"/>
            <c:spPr>
              <a:pattFill prst="pct75">
                <a:fgClr>
                  <a:srgbClr val="969696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A95A-49E7-AE3F-9E752AD71142}"/>
              </c:ext>
            </c:extLst>
          </c:dPt>
          <c:cat>
            <c:multiLvlStrRef>
              <c:f>G!$B$1:$C$12</c:f>
              <c:multiLvlStrCache>
                <c:ptCount val="12"/>
                <c:lvl>
                  <c:pt idx="0">
                    <c:v>Planeación y organización</c:v>
                  </c:pt>
                  <c:pt idx="1">
                    <c:v>Ejecución</c:v>
                  </c:pt>
                  <c:pt idx="2">
                    <c:v>Pedagógica y didáctica</c:v>
                  </c:pt>
                  <c:pt idx="3">
                    <c:v>Innovación / dirección</c:v>
                  </c:pt>
                  <c:pt idx="4">
                    <c:v>Administración de recursos</c:v>
                  </c:pt>
                  <c:pt idx="5">
                    <c:v>Gestión del talento</c:v>
                  </c:pt>
                  <c:pt idx="6">
                    <c:v>Comunicación institucional</c:v>
                  </c:pt>
                  <c:pt idx="7">
                    <c:v>Interacción comunidad</c:v>
                  </c:pt>
                  <c:pt idx="8">
                    <c:v>Iniciativa</c:v>
                  </c:pt>
                  <c:pt idx="9">
                    <c:v>Negociación y mediación</c:v>
                  </c:pt>
                  <c:pt idx="10">
                    <c:v>Relaciones interpersonales y comunicación</c:v>
                  </c:pt>
                  <c:pt idx="11">
                    <c:v>Puntaje final</c:v>
                  </c:pt>
                </c:lvl>
                <c:lvl>
                  <c:pt idx="0">
                    <c:v>COMPETENCIAS FUNCIONALES Y CONTRIBUCIONES INDIVIDUALES</c:v>
                  </c:pt>
                  <c:pt idx="8">
                    <c:v>COMPETENCIAS COMPORTAMENTALES</c:v>
                  </c:pt>
                  <c:pt idx="11">
                    <c:v>TOTAL</c:v>
                  </c:pt>
                </c:lvl>
              </c:multiLvlStrCache>
            </c:multiLvlStrRef>
          </c:cat>
          <c:val>
            <c:numRef>
              <c:f>G!$D$1:$D$12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5A-49E7-AE3F-9E752AD71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0451584"/>
        <c:axId val="50453120"/>
      </c:barChart>
      <c:catAx>
        <c:axId val="50451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O"/>
          </a:p>
        </c:txPr>
        <c:crossAx val="50453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45312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0451584"/>
        <c:crosses val="autoZero"/>
        <c:crossBetween val="between"/>
        <c:minorUnit val="4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044" r="0.75000000000000044" t="1" header="0" footer="0"/>
    <c:pageSetup orientation="landscape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139099051749497E-2"/>
          <c:y val="2.4740145281994665E-2"/>
          <c:w val="0.8516383000561496"/>
          <c:h val="0.58133938895196757"/>
        </c:manualLayout>
      </c:layout>
      <c:barChart>
        <c:barDir val="col"/>
        <c:grouping val="clustered"/>
        <c:varyColors val="0"/>
        <c:ser>
          <c:idx val="0"/>
          <c:order val="0"/>
          <c:spPr>
            <a:pattFill prst="ltUpDiag">
              <a:fgClr>
                <a:srgbClr val="C0C0C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1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72E4-40C9-B9BB-D567C2F8359A}"/>
              </c:ext>
            </c:extLst>
          </c:dPt>
          <c:cat>
            <c:multiLvlStrRef>
              <c:f>G!$B$28:$C$39</c:f>
              <c:multiLvlStrCache>
                <c:ptCount val="12"/>
                <c:lvl>
                  <c:pt idx="0">
                    <c:v>Dominio curricular</c:v>
                  </c:pt>
                  <c:pt idx="1">
                    <c:v>Planeación y organización académica</c:v>
                  </c:pt>
                  <c:pt idx="2">
                    <c:v>Pedagógica y didáctica</c:v>
                  </c:pt>
                  <c:pt idx="3">
                    <c:v>Evaluación del aprendizaje</c:v>
                  </c:pt>
                  <c:pt idx="4">
                    <c:v>Uso de recursos</c:v>
                  </c:pt>
                  <c:pt idx="5">
                    <c:v>Seguimiento de procesos</c:v>
                  </c:pt>
                  <c:pt idx="6">
                    <c:v>Comunicación institucional</c:v>
                  </c:pt>
                  <c:pt idx="7">
                    <c:v>Interacción comunidad / entorno</c:v>
                  </c:pt>
                  <c:pt idx="8">
                    <c:v>Liderazgo</c:v>
                  </c:pt>
                  <c:pt idx="9">
                    <c:v>Trabajo en equipo</c:v>
                  </c:pt>
                  <c:pt idx="10">
                    <c:v>Compromiso social e inst.</c:v>
                  </c:pt>
                  <c:pt idx="11">
                    <c:v>Puntaje final</c:v>
                  </c:pt>
                </c:lvl>
                <c:lvl>
                  <c:pt idx="0">
                    <c:v>COMPETENCIAS FUNCIONALES Y CONTRIBUCIONES INDIVIDUALES</c:v>
                  </c:pt>
                  <c:pt idx="8">
                    <c:v>COMPETENCIAS COMPORTAMENTALES</c:v>
                  </c:pt>
                  <c:pt idx="11">
                    <c:v>TOTAL</c:v>
                  </c:pt>
                </c:lvl>
              </c:multiLvlStrCache>
            </c:multiLvlStrRef>
          </c:cat>
          <c:val>
            <c:numRef>
              <c:f>G!$D$28:$D$39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2E4-40C9-B9BB-D567C2F83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0473984"/>
        <c:axId val="50488064"/>
      </c:barChart>
      <c:catAx>
        <c:axId val="50473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O"/>
          </a:p>
        </c:txPr>
        <c:crossAx val="50488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48806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04739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465242399068758E-2"/>
          <c:y val="2.3578044563339493E-2"/>
          <c:w val="0.85156314969112357"/>
          <c:h val="0.63938698772551816"/>
        </c:manualLayout>
      </c:layout>
      <c:barChart>
        <c:barDir val="col"/>
        <c:grouping val="clustered"/>
        <c:varyColors val="0"/>
        <c:ser>
          <c:idx val="0"/>
          <c:order val="0"/>
          <c:spPr>
            <a:pattFill prst="ltUpDiag">
              <a:fgClr>
                <a:srgbClr val="C0C0C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1"/>
            <c:invertIfNegative val="0"/>
            <c:bubble3D val="0"/>
            <c:spPr>
              <a:pattFill prst="pct75">
                <a:fgClr>
                  <a:srgbClr val="969696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D864-4DA7-AF85-F3D1FCDB4459}"/>
              </c:ext>
            </c:extLst>
          </c:dPt>
          <c:cat>
            <c:multiLvlStrRef>
              <c:f>G!$B$1:$C$12</c:f>
              <c:multiLvlStrCache>
                <c:ptCount val="12"/>
                <c:lvl>
                  <c:pt idx="0">
                    <c:v>Planeación y organización</c:v>
                  </c:pt>
                  <c:pt idx="1">
                    <c:v>Ejecución</c:v>
                  </c:pt>
                  <c:pt idx="2">
                    <c:v>Pedagógica y didáctica</c:v>
                  </c:pt>
                  <c:pt idx="3">
                    <c:v>Innovación / dirección</c:v>
                  </c:pt>
                  <c:pt idx="4">
                    <c:v>Administración de recursos</c:v>
                  </c:pt>
                  <c:pt idx="5">
                    <c:v>Gestión del talento</c:v>
                  </c:pt>
                  <c:pt idx="6">
                    <c:v>Comunicación institucional</c:v>
                  </c:pt>
                  <c:pt idx="7">
                    <c:v>Interacción comunidad</c:v>
                  </c:pt>
                  <c:pt idx="8">
                    <c:v>Iniciativa</c:v>
                  </c:pt>
                  <c:pt idx="9">
                    <c:v>Negociación y mediación</c:v>
                  </c:pt>
                  <c:pt idx="10">
                    <c:v>Relaciones interpersonales y comunicación</c:v>
                  </c:pt>
                  <c:pt idx="11">
                    <c:v>Puntaje final</c:v>
                  </c:pt>
                </c:lvl>
                <c:lvl>
                  <c:pt idx="0">
                    <c:v>COMPETENCIAS FUNCIONALES Y CONTRIBUCIONES INDIVIDUALES</c:v>
                  </c:pt>
                  <c:pt idx="8">
                    <c:v>COMPETENCIAS COMPORTAMENTALES</c:v>
                  </c:pt>
                  <c:pt idx="11">
                    <c:v>TOTAL</c:v>
                  </c:pt>
                </c:lvl>
              </c:multiLvlStrCache>
            </c:multiLvlStrRef>
          </c:cat>
          <c:val>
            <c:numRef>
              <c:f>G!$D$1:$D$12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864-4DA7-AF85-F3D1FCDB4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7084288"/>
        <c:axId val="67085824"/>
      </c:barChart>
      <c:catAx>
        <c:axId val="67084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O"/>
          </a:p>
        </c:txPr>
        <c:crossAx val="67085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08582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67084288"/>
        <c:crosses val="autoZero"/>
        <c:crossBetween val="between"/>
        <c:minorUnit val="4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022" r="0.75000000000000022" t="1" header="0" footer="0"/>
    <c:pageSetup orientation="landscape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7504529956459E-2"/>
          <c:y val="4.0920767214433162E-2"/>
          <c:w val="0.85156314969112368"/>
          <c:h val="0.63938698772551816"/>
        </c:manualLayout>
      </c:layout>
      <c:barChart>
        <c:barDir val="col"/>
        <c:grouping val="clustered"/>
        <c:varyColors val="0"/>
        <c:ser>
          <c:idx val="0"/>
          <c:order val="0"/>
          <c:spPr>
            <a:pattFill prst="ltUpDiag">
              <a:fgClr>
                <a:srgbClr val="C0C0C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G!$B$1:$C$12</c:f>
              <c:multiLvlStrCache>
                <c:ptCount val="12"/>
                <c:lvl>
                  <c:pt idx="0">
                    <c:v>Planeación y organización</c:v>
                  </c:pt>
                  <c:pt idx="1">
                    <c:v>Ejecución</c:v>
                  </c:pt>
                  <c:pt idx="2">
                    <c:v>Pedagógica y didáctica</c:v>
                  </c:pt>
                  <c:pt idx="3">
                    <c:v>Innovación / dirección</c:v>
                  </c:pt>
                  <c:pt idx="4">
                    <c:v>Administración de recursos</c:v>
                  </c:pt>
                  <c:pt idx="5">
                    <c:v>Gestión del talento</c:v>
                  </c:pt>
                  <c:pt idx="6">
                    <c:v>Comunicación institucional</c:v>
                  </c:pt>
                  <c:pt idx="7">
                    <c:v>Interacción comunidad</c:v>
                  </c:pt>
                  <c:pt idx="8">
                    <c:v>Iniciativa</c:v>
                  </c:pt>
                  <c:pt idx="9">
                    <c:v>Negociación y mediación</c:v>
                  </c:pt>
                  <c:pt idx="10">
                    <c:v>Relaciones interpersonales y comunicación</c:v>
                  </c:pt>
                  <c:pt idx="11">
                    <c:v>Puntaje final</c:v>
                  </c:pt>
                </c:lvl>
                <c:lvl>
                  <c:pt idx="0">
                    <c:v>COMPETENCIAS FUNCIONALES Y CONTRIBUCIONES INDIVIDUALES</c:v>
                  </c:pt>
                  <c:pt idx="8">
                    <c:v>COMPETENCIAS COMPORTAMENTALES</c:v>
                  </c:pt>
                  <c:pt idx="11">
                    <c:v>TOTAL</c:v>
                  </c:pt>
                </c:lvl>
              </c:multiLvlStrCache>
            </c:multiLvlStrRef>
          </c:cat>
          <c:val>
            <c:numRef>
              <c:f>G!$D$1:$D$12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CD-4E24-B1EE-C4F4AC4C6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80070528"/>
        <c:axId val="80072064"/>
      </c:barChart>
      <c:catAx>
        <c:axId val="800705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O"/>
          </a:p>
        </c:txPr>
        <c:crossAx val="800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072064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80070528"/>
        <c:crosses val="autoZero"/>
        <c:crossBetween val="between"/>
        <c:minorUnit val="4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orientation="landscape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733675865941352E-2"/>
          <c:y val="4.2667111115740786E-2"/>
          <c:w val="0.8516383000561496"/>
          <c:h val="0.58133938895196824"/>
        </c:manualLayout>
      </c:layout>
      <c:barChart>
        <c:barDir val="col"/>
        <c:grouping val="clustered"/>
        <c:varyColors val="0"/>
        <c:ser>
          <c:idx val="0"/>
          <c:order val="0"/>
          <c:spPr>
            <a:pattFill prst="ltUpDiag">
              <a:fgClr>
                <a:srgbClr val="C0C0C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G!$B$28:$C$39</c:f>
              <c:multiLvlStrCache>
                <c:ptCount val="12"/>
                <c:lvl>
                  <c:pt idx="0">
                    <c:v>Dominio curricular</c:v>
                  </c:pt>
                  <c:pt idx="1">
                    <c:v>Planeación y organización académica</c:v>
                  </c:pt>
                  <c:pt idx="2">
                    <c:v>Pedagógica y didáctica</c:v>
                  </c:pt>
                  <c:pt idx="3">
                    <c:v>Evaluación del aprendizaje</c:v>
                  </c:pt>
                  <c:pt idx="4">
                    <c:v>Uso de recursos</c:v>
                  </c:pt>
                  <c:pt idx="5">
                    <c:v>Seguimiento de procesos</c:v>
                  </c:pt>
                  <c:pt idx="6">
                    <c:v>Comunicación institucional</c:v>
                  </c:pt>
                  <c:pt idx="7">
                    <c:v>Interacción comunidad / entorno</c:v>
                  </c:pt>
                  <c:pt idx="8">
                    <c:v>Liderazgo</c:v>
                  </c:pt>
                  <c:pt idx="9">
                    <c:v>Trabajo en equipo</c:v>
                  </c:pt>
                  <c:pt idx="10">
                    <c:v>Compromiso social e inst.</c:v>
                  </c:pt>
                  <c:pt idx="11">
                    <c:v>Puntaje final</c:v>
                  </c:pt>
                </c:lvl>
                <c:lvl>
                  <c:pt idx="0">
                    <c:v>COMPETENCIAS FUNCIONALES Y CONTRIBUCIONES INDIVIDUALES</c:v>
                  </c:pt>
                  <c:pt idx="8">
                    <c:v>COMPETENCIAS COMPORTAMENTALES</c:v>
                  </c:pt>
                  <c:pt idx="11">
                    <c:v>TOTAL</c:v>
                  </c:pt>
                </c:lvl>
              </c:multiLvlStrCache>
            </c:multiLvlStrRef>
          </c:cat>
          <c:val>
            <c:numRef>
              <c:f>G!$D$28:$D$39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4B-4E24-A7D9-C6B66F932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80083968"/>
        <c:axId val="80372480"/>
      </c:barChart>
      <c:catAx>
        <c:axId val="80083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O"/>
          </a:p>
        </c:txPr>
        <c:crossAx val="80372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037248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800839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3</xdr:col>
      <xdr:colOff>171450</xdr:colOff>
      <xdr:row>2</xdr:row>
      <xdr:rowOff>152400</xdr:rowOff>
    </xdr:to>
    <xdr:pic>
      <xdr:nvPicPr>
        <xdr:cNvPr id="1157" name="Picture 1" descr="escudo blanco y negro">
          <a:extLst>
            <a:ext uri="{FF2B5EF4-FFF2-40B4-BE49-F238E27FC236}">
              <a16:creationId xmlns:a16="http://schemas.microsoft.com/office/drawing/2014/main" xmlns="" id="{264855C5-2FEC-4EF0-A49C-EA710170C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9050"/>
          <a:ext cx="3714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60</xdr:row>
      <xdr:rowOff>0</xdr:rowOff>
    </xdr:from>
    <xdr:to>
      <xdr:col>1</xdr:col>
      <xdr:colOff>133350</xdr:colOff>
      <xdr:row>87</xdr:row>
      <xdr:rowOff>0</xdr:rowOff>
    </xdr:to>
    <xdr:graphicFrame macro="">
      <xdr:nvGraphicFramePr>
        <xdr:cNvPr id="1158" name="Chart 1">
          <a:extLst>
            <a:ext uri="{FF2B5EF4-FFF2-40B4-BE49-F238E27FC236}">
              <a16:creationId xmlns:a16="http://schemas.microsoft.com/office/drawing/2014/main" xmlns="" id="{18F51DFB-D3EA-4100-B460-58877C0BA8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76200</xdr:colOff>
      <xdr:row>59</xdr:row>
      <xdr:rowOff>76200</xdr:rowOff>
    </xdr:from>
    <xdr:to>
      <xdr:col>41</xdr:col>
      <xdr:colOff>85725</xdr:colOff>
      <xdr:row>87</xdr:row>
      <xdr:rowOff>47625</xdr:rowOff>
    </xdr:to>
    <xdr:graphicFrame macro="">
      <xdr:nvGraphicFramePr>
        <xdr:cNvPr id="1159" name="Chart 2">
          <a:extLst>
            <a:ext uri="{FF2B5EF4-FFF2-40B4-BE49-F238E27FC236}">
              <a16:creationId xmlns:a16="http://schemas.microsoft.com/office/drawing/2014/main" xmlns="" id="{E1746302-7B61-45A3-BB7A-0D98A5AE50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3</xdr:col>
      <xdr:colOff>171450</xdr:colOff>
      <xdr:row>2</xdr:row>
      <xdr:rowOff>152400</xdr:rowOff>
    </xdr:to>
    <xdr:pic>
      <xdr:nvPicPr>
        <xdr:cNvPr id="2142" name="Picture 1" descr="escudo blanco y negro">
          <a:extLst>
            <a:ext uri="{FF2B5EF4-FFF2-40B4-BE49-F238E27FC236}">
              <a16:creationId xmlns:a16="http://schemas.microsoft.com/office/drawing/2014/main" xmlns="" id="{F738F701-513C-45A8-95BF-87BA049B4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9050"/>
          <a:ext cx="3714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59</xdr:row>
      <xdr:rowOff>19050</xdr:rowOff>
    </xdr:from>
    <xdr:to>
      <xdr:col>41</xdr:col>
      <xdr:colOff>38100</xdr:colOff>
      <xdr:row>87</xdr:row>
      <xdr:rowOff>104775</xdr:rowOff>
    </xdr:to>
    <xdr:graphicFrame macro="">
      <xdr:nvGraphicFramePr>
        <xdr:cNvPr id="2143" name="Chart 1">
          <a:extLst>
            <a:ext uri="{FF2B5EF4-FFF2-40B4-BE49-F238E27FC236}">
              <a16:creationId xmlns:a16="http://schemas.microsoft.com/office/drawing/2014/main" xmlns="" id="{C33F90F6-99C5-4C72-9713-9E857F822F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0</xdr:row>
      <xdr:rowOff>0</xdr:rowOff>
    </xdr:from>
    <xdr:to>
      <xdr:col>12</xdr:col>
      <xdr:colOff>400050</xdr:colOff>
      <xdr:row>23</xdr:row>
      <xdr:rowOff>0</xdr:rowOff>
    </xdr:to>
    <xdr:graphicFrame macro="">
      <xdr:nvGraphicFramePr>
        <xdr:cNvPr id="3151" name="Chart 1">
          <a:extLst>
            <a:ext uri="{FF2B5EF4-FFF2-40B4-BE49-F238E27FC236}">
              <a16:creationId xmlns:a16="http://schemas.microsoft.com/office/drawing/2014/main" xmlns="" id="{BFE2A4AE-F422-47A7-9C03-DFF8CDE126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381000</xdr:colOff>
      <xdr:row>26</xdr:row>
      <xdr:rowOff>76200</xdr:rowOff>
    </xdr:from>
    <xdr:to>
      <xdr:col>12</xdr:col>
      <xdr:colOff>390525</xdr:colOff>
      <xdr:row>49</xdr:row>
      <xdr:rowOff>85725</xdr:rowOff>
    </xdr:to>
    <xdr:graphicFrame macro="">
      <xdr:nvGraphicFramePr>
        <xdr:cNvPr id="3152" name="Chart 2">
          <a:extLst>
            <a:ext uri="{FF2B5EF4-FFF2-40B4-BE49-F238E27FC236}">
              <a16:creationId xmlns:a16="http://schemas.microsoft.com/office/drawing/2014/main" xmlns="" id="{1DF85004-36C3-4336-A43F-DD813627AA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C159"/>
  <sheetViews>
    <sheetView showGridLines="0" showRowColHeaders="0" tabSelected="1" view="pageBreakPreview" topLeftCell="A21" zoomScale="140" zoomScaleNormal="90" zoomScaleSheetLayoutView="140" workbookViewId="0">
      <selection activeCell="K7" sqref="K7:O9"/>
    </sheetView>
  </sheetViews>
  <sheetFormatPr baseColWidth="10" defaultColWidth="11.42578125" defaultRowHeight="12" customHeight="1" zeroHeight="1" x14ac:dyDescent="0.2"/>
  <cols>
    <col min="1" max="1" width="0.5703125" style="1" customWidth="1"/>
    <col min="2" max="5" width="2.7109375" style="1" customWidth="1"/>
    <col min="6" max="6" width="0.5703125" style="1" customWidth="1"/>
    <col min="7" max="7" width="2.7109375" style="1" customWidth="1"/>
    <col min="8" max="8" width="3" style="1" customWidth="1"/>
    <col min="9" max="9" width="0.5703125" style="1" customWidth="1"/>
    <col min="10" max="10" width="2.7109375" style="1" customWidth="1"/>
    <col min="11" max="11" width="3" style="1" customWidth="1"/>
    <col min="12" max="15" width="2.7109375" style="1" customWidth="1"/>
    <col min="16" max="16" width="3.28515625" style="1" customWidth="1"/>
    <col min="17" max="22" width="2.7109375" style="1" customWidth="1"/>
    <col min="23" max="23" width="0.5703125" style="1" customWidth="1"/>
    <col min="24" max="25" width="2.7109375" style="1" customWidth="1"/>
    <col min="26" max="26" width="0.5703125" style="1" customWidth="1"/>
    <col min="27" max="30" width="2.7109375" style="1" customWidth="1"/>
    <col min="31" max="31" width="0.5703125" style="1" customWidth="1"/>
    <col min="32" max="32" width="3.140625" style="1" customWidth="1"/>
    <col min="33" max="37" width="2.7109375" style="1" customWidth="1"/>
    <col min="38" max="38" width="0.5703125" style="1" customWidth="1"/>
    <col min="39" max="42" width="2.7109375" style="1" customWidth="1"/>
    <col min="43" max="43" width="0.5703125" style="1" customWidth="1"/>
    <col min="44" max="44" width="1.5703125" style="1" hidden="1" customWidth="1"/>
    <col min="45" max="45" width="10.5703125" style="38" hidden="1" customWidth="1"/>
    <col min="46" max="46" width="5.28515625" style="38" hidden="1" customWidth="1"/>
    <col min="47" max="47" width="10.42578125" style="38" hidden="1" customWidth="1"/>
    <col min="48" max="48" width="30.28515625" style="38" hidden="1" customWidth="1"/>
    <col min="49" max="55" width="11.42578125" style="38" customWidth="1"/>
    <col min="56" max="16384" width="11.42578125" style="1"/>
  </cols>
  <sheetData>
    <row r="1" spans="1:49" ht="12.75" customHeight="1" x14ac:dyDescent="0.2">
      <c r="A1" s="79"/>
      <c r="B1" s="79"/>
      <c r="C1" s="79"/>
      <c r="D1" s="79"/>
      <c r="E1" s="79"/>
      <c r="F1" s="79"/>
      <c r="G1" s="80" t="s">
        <v>0</v>
      </c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1" t="s">
        <v>1</v>
      </c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74"/>
      <c r="AS1" s="39"/>
      <c r="AT1" s="39"/>
      <c r="AU1" s="39"/>
      <c r="AV1" s="39"/>
      <c r="AW1" s="39"/>
    </row>
    <row r="2" spans="1:49" ht="12.75" customHeight="1" x14ac:dyDescent="0.2">
      <c r="A2" s="79"/>
      <c r="B2" s="79"/>
      <c r="C2" s="79"/>
      <c r="D2" s="79"/>
      <c r="E2" s="79"/>
      <c r="F2" s="79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74"/>
      <c r="AS2" s="39"/>
      <c r="AT2" s="39"/>
      <c r="AU2" s="39"/>
      <c r="AV2" s="39"/>
      <c r="AW2" s="39"/>
    </row>
    <row r="3" spans="1:49" ht="12.75" customHeight="1" x14ac:dyDescent="0.2">
      <c r="A3" s="79"/>
      <c r="B3" s="79"/>
      <c r="C3" s="79"/>
      <c r="D3" s="79"/>
      <c r="E3" s="79"/>
      <c r="F3" s="79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74"/>
      <c r="AS3" s="39"/>
      <c r="AT3" s="39"/>
      <c r="AU3" s="39"/>
      <c r="AV3" s="39"/>
      <c r="AW3" s="39"/>
    </row>
    <row r="4" spans="1:49" ht="6" customHeight="1" thickBot="1" x14ac:dyDescent="0.25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74"/>
      <c r="AS4" s="39"/>
      <c r="AT4" s="39"/>
      <c r="AU4" s="39"/>
      <c r="AV4" s="39"/>
      <c r="AW4" s="39"/>
    </row>
    <row r="5" spans="1:49" ht="15" customHeight="1" thickBot="1" x14ac:dyDescent="0.25">
      <c r="A5" s="83" t="s">
        <v>2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5"/>
      <c r="AR5" s="74"/>
      <c r="AS5" s="39"/>
      <c r="AT5" s="39"/>
      <c r="AU5" s="39"/>
      <c r="AV5" s="39"/>
      <c r="AW5" s="39"/>
    </row>
    <row r="6" spans="1:49" ht="15" customHeight="1" thickBot="1" x14ac:dyDescent="0.25">
      <c r="A6" s="83" t="s">
        <v>3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5"/>
      <c r="AR6" s="74"/>
      <c r="AS6" s="39"/>
      <c r="AT6" s="39"/>
      <c r="AU6" s="39"/>
      <c r="AV6" s="39"/>
      <c r="AW6" s="39"/>
    </row>
    <row r="7" spans="1:49" ht="2.25" customHeight="1" x14ac:dyDescent="0.2">
      <c r="A7" s="86"/>
      <c r="B7" s="89" t="s">
        <v>4</v>
      </c>
      <c r="C7" s="89"/>
      <c r="D7" s="89"/>
      <c r="E7" s="89"/>
      <c r="F7" s="95"/>
      <c r="G7" s="95"/>
      <c r="H7" s="95"/>
      <c r="I7" s="96"/>
      <c r="J7" s="97" t="s">
        <v>5</v>
      </c>
      <c r="K7" s="100"/>
      <c r="L7" s="101"/>
      <c r="M7" s="101"/>
      <c r="N7" s="101"/>
      <c r="O7" s="102"/>
      <c r="P7" s="109" t="s">
        <v>6</v>
      </c>
      <c r="Q7" s="89"/>
      <c r="R7" s="89"/>
      <c r="S7" s="89"/>
      <c r="T7" s="126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8"/>
      <c r="AR7" s="74"/>
      <c r="AS7" s="39"/>
      <c r="AT7" s="39"/>
      <c r="AU7" s="39"/>
      <c r="AV7" s="39"/>
      <c r="AW7" s="39"/>
    </row>
    <row r="8" spans="1:49" ht="15" customHeight="1" x14ac:dyDescent="0.2">
      <c r="A8" s="87"/>
      <c r="B8" s="90"/>
      <c r="C8" s="90"/>
      <c r="D8" s="90"/>
      <c r="E8" s="90"/>
      <c r="F8" s="2"/>
      <c r="G8" s="135" t="s">
        <v>7</v>
      </c>
      <c r="H8" s="136"/>
      <c r="I8" s="2"/>
      <c r="J8" s="98"/>
      <c r="K8" s="103"/>
      <c r="L8" s="104"/>
      <c r="M8" s="104"/>
      <c r="N8" s="104"/>
      <c r="O8" s="105"/>
      <c r="P8" s="110"/>
      <c r="Q8" s="90"/>
      <c r="R8" s="90"/>
      <c r="S8" s="90"/>
      <c r="T8" s="129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1"/>
      <c r="AR8" s="74"/>
      <c r="AS8" s="39"/>
      <c r="AT8" s="39"/>
      <c r="AU8" s="39"/>
      <c r="AV8" s="39"/>
      <c r="AW8" s="39"/>
    </row>
    <row r="9" spans="1:49" ht="2.25" customHeight="1" x14ac:dyDescent="0.2">
      <c r="A9" s="88"/>
      <c r="B9" s="91"/>
      <c r="C9" s="91"/>
      <c r="D9" s="91"/>
      <c r="E9" s="91"/>
      <c r="F9" s="137"/>
      <c r="G9" s="137"/>
      <c r="H9" s="137"/>
      <c r="I9" s="138"/>
      <c r="J9" s="99"/>
      <c r="K9" s="106"/>
      <c r="L9" s="107"/>
      <c r="M9" s="107"/>
      <c r="N9" s="107"/>
      <c r="O9" s="108"/>
      <c r="P9" s="111"/>
      <c r="Q9" s="91"/>
      <c r="R9" s="91"/>
      <c r="S9" s="91"/>
      <c r="T9" s="132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4"/>
      <c r="AR9" s="74"/>
      <c r="AS9" s="39"/>
      <c r="AT9" s="39"/>
      <c r="AU9" s="39"/>
      <c r="AV9" s="39"/>
      <c r="AW9" s="39"/>
    </row>
    <row r="10" spans="1:49" s="4" customFormat="1" ht="2.25" customHeight="1" x14ac:dyDescent="0.2">
      <c r="A10" s="112"/>
      <c r="B10" s="113" t="s">
        <v>8</v>
      </c>
      <c r="C10" s="113"/>
      <c r="D10" s="113"/>
      <c r="E10" s="113"/>
      <c r="F10" s="114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6"/>
      <c r="U10" s="116"/>
      <c r="V10" s="117"/>
      <c r="W10" s="42"/>
      <c r="X10" s="153" t="s">
        <v>9</v>
      </c>
      <c r="Y10" s="153"/>
      <c r="Z10" s="139"/>
      <c r="AA10" s="139"/>
      <c r="AB10" s="139"/>
      <c r="AC10" s="139"/>
      <c r="AD10" s="139"/>
      <c r="AE10" s="139"/>
      <c r="AF10" s="139"/>
      <c r="AG10" s="139"/>
      <c r="AH10" s="139"/>
      <c r="AI10" s="156"/>
      <c r="AJ10" s="147" t="s">
        <v>10</v>
      </c>
      <c r="AK10" s="148"/>
      <c r="AL10" s="139"/>
      <c r="AM10" s="139"/>
      <c r="AN10" s="139"/>
      <c r="AO10" s="139"/>
      <c r="AP10" s="139"/>
      <c r="AQ10" s="140"/>
      <c r="AS10" s="39"/>
      <c r="AT10" s="39"/>
      <c r="AU10" s="39"/>
      <c r="AV10" s="39"/>
      <c r="AW10" s="39"/>
    </row>
    <row r="11" spans="1:49" s="4" customFormat="1" ht="15" customHeight="1" x14ac:dyDescent="0.2">
      <c r="A11" s="87"/>
      <c r="B11" s="90"/>
      <c r="C11" s="90"/>
      <c r="D11" s="90"/>
      <c r="E11" s="90"/>
      <c r="F11" s="118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20"/>
      <c r="U11" s="120"/>
      <c r="V11" s="121"/>
      <c r="W11" s="43"/>
      <c r="X11" s="154"/>
      <c r="Y11" s="154"/>
      <c r="Z11" s="55"/>
      <c r="AA11" s="92"/>
      <c r="AB11" s="93"/>
      <c r="AC11" s="93"/>
      <c r="AD11" s="93"/>
      <c r="AE11" s="93"/>
      <c r="AF11" s="93"/>
      <c r="AG11" s="93"/>
      <c r="AH11" s="94"/>
      <c r="AI11" s="56"/>
      <c r="AJ11" s="149"/>
      <c r="AK11" s="150"/>
      <c r="AL11" s="31"/>
      <c r="AM11" s="141"/>
      <c r="AN11" s="142"/>
      <c r="AO11" s="142"/>
      <c r="AP11" s="143"/>
      <c r="AQ11" s="32"/>
      <c r="AS11" s="39"/>
      <c r="AT11" s="39"/>
      <c r="AU11" s="39"/>
      <c r="AW11" s="39"/>
    </row>
    <row r="12" spans="1:49" s="4" customFormat="1" ht="2.25" customHeight="1" x14ac:dyDescent="0.2">
      <c r="A12" s="88"/>
      <c r="B12" s="91"/>
      <c r="C12" s="91"/>
      <c r="D12" s="91"/>
      <c r="E12" s="91"/>
      <c r="F12" s="122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4"/>
      <c r="U12" s="124"/>
      <c r="V12" s="125"/>
      <c r="W12" s="44"/>
      <c r="X12" s="155"/>
      <c r="Y12" s="155"/>
      <c r="Z12" s="144"/>
      <c r="AA12" s="144"/>
      <c r="AB12" s="144"/>
      <c r="AC12" s="144"/>
      <c r="AD12" s="144"/>
      <c r="AE12" s="144"/>
      <c r="AF12" s="144"/>
      <c r="AG12" s="144"/>
      <c r="AH12" s="144"/>
      <c r="AI12" s="145"/>
      <c r="AJ12" s="151"/>
      <c r="AK12" s="152"/>
      <c r="AL12" s="144"/>
      <c r="AM12" s="144"/>
      <c r="AN12" s="144"/>
      <c r="AO12" s="144"/>
      <c r="AP12" s="144"/>
      <c r="AQ12" s="146"/>
      <c r="AS12" s="39"/>
      <c r="AT12" s="39"/>
      <c r="AU12" s="39"/>
      <c r="AW12" s="39"/>
    </row>
    <row r="13" spans="1:49" ht="2.25" customHeight="1" x14ac:dyDescent="0.2">
      <c r="A13" s="112"/>
      <c r="B13" s="113" t="s">
        <v>11</v>
      </c>
      <c r="C13" s="113"/>
      <c r="D13" s="113"/>
      <c r="E13" s="113"/>
      <c r="F13" s="182" t="s">
        <v>12</v>
      </c>
      <c r="G13" s="182"/>
      <c r="H13" s="182"/>
      <c r="I13" s="182"/>
      <c r="J13" s="182"/>
      <c r="K13" s="182"/>
      <c r="L13" s="182"/>
      <c r="M13" s="182"/>
      <c r="N13" s="183"/>
      <c r="O13" s="207" t="s">
        <v>13</v>
      </c>
      <c r="P13" s="113"/>
      <c r="Q13" s="113"/>
      <c r="R13" s="209"/>
      <c r="S13" s="210"/>
      <c r="T13" s="210"/>
      <c r="U13" s="210"/>
      <c r="V13" s="210"/>
      <c r="W13" s="210"/>
      <c r="X13" s="210"/>
      <c r="Y13" s="210"/>
      <c r="Z13" s="210"/>
      <c r="AA13" s="210"/>
      <c r="AB13" s="210"/>
      <c r="AC13" s="211"/>
      <c r="AD13" s="215" t="s">
        <v>14</v>
      </c>
      <c r="AE13" s="178"/>
      <c r="AF13" s="178"/>
      <c r="AG13" s="178"/>
      <c r="AH13" s="178"/>
      <c r="AI13" s="178"/>
      <c r="AJ13" s="178"/>
      <c r="AK13" s="178"/>
      <c r="AL13" s="178"/>
      <c r="AM13" s="178"/>
      <c r="AN13" s="178"/>
      <c r="AO13" s="178"/>
      <c r="AP13" s="178"/>
      <c r="AQ13" s="179"/>
      <c r="AR13" s="74"/>
      <c r="AS13" s="39"/>
      <c r="AT13" s="39"/>
      <c r="AU13" s="39"/>
      <c r="AV13" s="39"/>
      <c r="AW13" s="39"/>
    </row>
    <row r="14" spans="1:49" ht="15" customHeight="1" x14ac:dyDescent="0.2">
      <c r="A14" s="87"/>
      <c r="B14" s="90"/>
      <c r="C14" s="90"/>
      <c r="D14" s="90"/>
      <c r="E14" s="90"/>
      <c r="F14" s="184"/>
      <c r="G14" s="184"/>
      <c r="H14" s="184"/>
      <c r="I14" s="184"/>
      <c r="J14" s="184"/>
      <c r="K14" s="184"/>
      <c r="L14" s="184"/>
      <c r="M14" s="184"/>
      <c r="N14" s="185"/>
      <c r="O14" s="110"/>
      <c r="P14" s="90"/>
      <c r="Q14" s="90"/>
      <c r="R14" s="129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212"/>
      <c r="AD14" s="216"/>
      <c r="AE14" s="217"/>
      <c r="AF14" s="217"/>
      <c r="AG14" s="135"/>
      <c r="AH14" s="214"/>
      <c r="AI14" s="214"/>
      <c r="AJ14" s="214"/>
      <c r="AK14" s="214"/>
      <c r="AL14" s="214"/>
      <c r="AM14" s="214"/>
      <c r="AN14" s="214"/>
      <c r="AO14" s="214"/>
      <c r="AP14" s="136"/>
      <c r="AQ14" s="30"/>
      <c r="AR14" s="74"/>
      <c r="AS14" s="39"/>
      <c r="AT14" s="39"/>
      <c r="AU14" s="39"/>
      <c r="AV14" s="39"/>
      <c r="AW14" s="39"/>
    </row>
    <row r="15" spans="1:49" ht="2.25" customHeight="1" thickBot="1" x14ac:dyDescent="0.25">
      <c r="A15" s="180"/>
      <c r="B15" s="181"/>
      <c r="C15" s="181"/>
      <c r="D15" s="181"/>
      <c r="E15" s="181"/>
      <c r="F15" s="186"/>
      <c r="G15" s="186"/>
      <c r="H15" s="186"/>
      <c r="I15" s="186"/>
      <c r="J15" s="186"/>
      <c r="K15" s="186"/>
      <c r="L15" s="186"/>
      <c r="M15" s="186"/>
      <c r="N15" s="187"/>
      <c r="O15" s="208"/>
      <c r="P15" s="181"/>
      <c r="Q15" s="181"/>
      <c r="R15" s="167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213"/>
      <c r="AD15" s="218"/>
      <c r="AE15" s="170"/>
      <c r="AF15" s="170"/>
      <c r="AG15" s="170"/>
      <c r="AH15" s="170"/>
      <c r="AI15" s="170"/>
      <c r="AJ15" s="170"/>
      <c r="AK15" s="170"/>
      <c r="AL15" s="170"/>
      <c r="AM15" s="170"/>
      <c r="AN15" s="170"/>
      <c r="AO15" s="170"/>
      <c r="AP15" s="170"/>
      <c r="AQ15" s="171"/>
      <c r="AR15" s="74"/>
      <c r="AS15" s="39"/>
      <c r="AT15" s="39"/>
      <c r="AU15" s="39"/>
      <c r="AV15" s="39"/>
      <c r="AW15" s="39"/>
    </row>
    <row r="16" spans="1:49" ht="15" customHeight="1" thickBot="1" x14ac:dyDescent="0.25">
      <c r="A16" s="83" t="s">
        <v>15</v>
      </c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5"/>
      <c r="AR16" s="74"/>
      <c r="AS16" s="39"/>
      <c r="AT16" s="39"/>
      <c r="AU16" s="39"/>
      <c r="AV16" s="39"/>
      <c r="AW16" s="39"/>
    </row>
    <row r="17" spans="1:55" ht="2.25" customHeight="1" x14ac:dyDescent="0.2">
      <c r="A17" s="172"/>
      <c r="B17" s="175" t="s">
        <v>4</v>
      </c>
      <c r="C17" s="175"/>
      <c r="D17" s="175"/>
      <c r="E17" s="175"/>
      <c r="F17" s="95"/>
      <c r="G17" s="95"/>
      <c r="H17" s="95"/>
      <c r="I17" s="96"/>
      <c r="J17" s="97" t="s">
        <v>5</v>
      </c>
      <c r="K17" s="100"/>
      <c r="L17" s="101"/>
      <c r="M17" s="101"/>
      <c r="N17" s="101"/>
      <c r="O17" s="102"/>
      <c r="P17" s="109" t="s">
        <v>6</v>
      </c>
      <c r="Q17" s="162"/>
      <c r="R17" s="162"/>
      <c r="S17" s="162"/>
      <c r="T17" s="126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8"/>
      <c r="AR17" s="74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</row>
    <row r="18" spans="1:55" ht="15" customHeight="1" x14ac:dyDescent="0.2">
      <c r="A18" s="173"/>
      <c r="B18" s="176"/>
      <c r="C18" s="176"/>
      <c r="D18" s="176"/>
      <c r="E18" s="176"/>
      <c r="F18" s="2"/>
      <c r="G18" s="135"/>
      <c r="H18" s="136"/>
      <c r="I18" s="2"/>
      <c r="J18" s="157"/>
      <c r="K18" s="103"/>
      <c r="L18" s="104"/>
      <c r="M18" s="104"/>
      <c r="N18" s="104"/>
      <c r="O18" s="105"/>
      <c r="P18" s="163"/>
      <c r="Q18" s="164"/>
      <c r="R18" s="164"/>
      <c r="S18" s="164"/>
      <c r="T18" s="129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1"/>
      <c r="AR18" s="74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</row>
    <row r="19" spans="1:55" ht="2.25" customHeight="1" thickBot="1" x14ac:dyDescent="0.25">
      <c r="A19" s="174"/>
      <c r="B19" s="177"/>
      <c r="C19" s="177"/>
      <c r="D19" s="177"/>
      <c r="E19" s="177"/>
      <c r="F19" s="188"/>
      <c r="G19" s="188"/>
      <c r="H19" s="188"/>
      <c r="I19" s="189"/>
      <c r="J19" s="158"/>
      <c r="K19" s="159"/>
      <c r="L19" s="160"/>
      <c r="M19" s="160"/>
      <c r="N19" s="160"/>
      <c r="O19" s="161"/>
      <c r="P19" s="165"/>
      <c r="Q19" s="166"/>
      <c r="R19" s="166"/>
      <c r="S19" s="166"/>
      <c r="T19" s="167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9"/>
      <c r="AR19" s="74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</row>
    <row r="20" spans="1:55" ht="9" customHeight="1" thickBot="1" x14ac:dyDescent="0.25">
      <c r="A20" s="190"/>
      <c r="B20" s="190"/>
      <c r="C20" s="190"/>
      <c r="D20" s="190"/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  <c r="AE20" s="190"/>
      <c r="AF20" s="190"/>
      <c r="AG20" s="190"/>
      <c r="AH20" s="190"/>
      <c r="AI20" s="190"/>
      <c r="AJ20" s="190"/>
      <c r="AK20" s="190"/>
      <c r="AL20" s="190"/>
      <c r="AM20" s="190"/>
      <c r="AN20" s="190"/>
      <c r="AO20" s="190"/>
      <c r="AP20" s="190"/>
      <c r="AQ20" s="190"/>
      <c r="AR20" s="74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</row>
    <row r="21" spans="1:55" ht="15" customHeight="1" thickBot="1" x14ac:dyDescent="0.25">
      <c r="A21" s="83" t="s">
        <v>16</v>
      </c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5"/>
      <c r="AR21" s="74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</row>
    <row r="22" spans="1:55" ht="2.25" customHeight="1" x14ac:dyDescent="0.2">
      <c r="A22" s="191" t="s">
        <v>17</v>
      </c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2"/>
      <c r="AE22" s="192"/>
      <c r="AF22" s="192"/>
      <c r="AG22" s="192"/>
      <c r="AH22" s="192"/>
      <c r="AI22" s="192"/>
      <c r="AJ22" s="192"/>
      <c r="AK22" s="192"/>
      <c r="AL22" s="192"/>
      <c r="AM22" s="192"/>
      <c r="AN22" s="192"/>
      <c r="AO22" s="192"/>
      <c r="AP22" s="192"/>
      <c r="AQ22" s="193"/>
      <c r="AR22" s="74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</row>
    <row r="23" spans="1:55" ht="12" customHeight="1" x14ac:dyDescent="0.2">
      <c r="A23" s="194"/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195"/>
      <c r="AK23" s="195"/>
      <c r="AL23" s="195"/>
      <c r="AM23" s="195"/>
      <c r="AN23" s="195"/>
      <c r="AO23" s="195"/>
      <c r="AP23" s="195"/>
      <c r="AQ23" s="196"/>
      <c r="AR23" s="74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</row>
    <row r="24" spans="1:55" ht="2.25" customHeight="1" thickBot="1" x14ac:dyDescent="0.25">
      <c r="A24" s="197"/>
      <c r="B24" s="198"/>
      <c r="C24" s="198"/>
      <c r="D24" s="198"/>
      <c r="E24" s="198"/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  <c r="Y24" s="198"/>
      <c r="Z24" s="198"/>
      <c r="AA24" s="198"/>
      <c r="AB24" s="198"/>
      <c r="AC24" s="198"/>
      <c r="AD24" s="198"/>
      <c r="AE24" s="198"/>
      <c r="AF24" s="198"/>
      <c r="AG24" s="198"/>
      <c r="AH24" s="198"/>
      <c r="AI24" s="198"/>
      <c r="AJ24" s="198"/>
      <c r="AK24" s="198"/>
      <c r="AL24" s="198"/>
      <c r="AM24" s="198"/>
      <c r="AN24" s="198"/>
      <c r="AO24" s="198"/>
      <c r="AP24" s="198"/>
      <c r="AQ24" s="199"/>
      <c r="AR24" s="74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</row>
    <row r="25" spans="1:55" ht="2.25" customHeight="1" x14ac:dyDescent="0.15">
      <c r="A25" s="172"/>
      <c r="B25" s="226" t="s">
        <v>18</v>
      </c>
      <c r="C25" s="226"/>
      <c r="D25" s="229"/>
      <c r="E25" s="229"/>
      <c r="F25" s="27"/>
      <c r="G25" s="200"/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  <c r="Y25" s="201"/>
      <c r="Z25" s="201"/>
      <c r="AA25" s="201"/>
      <c r="AB25" s="201"/>
      <c r="AC25" s="201"/>
      <c r="AD25" s="201"/>
      <c r="AE25" s="201"/>
      <c r="AF25" s="201"/>
      <c r="AG25" s="201"/>
      <c r="AH25" s="201"/>
      <c r="AI25" s="201"/>
      <c r="AJ25" s="201"/>
      <c r="AK25" s="201"/>
      <c r="AL25" s="201"/>
      <c r="AM25" s="201"/>
      <c r="AN25" s="201"/>
      <c r="AO25" s="201"/>
      <c r="AP25" s="201"/>
      <c r="AQ25" s="202"/>
      <c r="AR25" s="74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</row>
    <row r="26" spans="1:55" ht="15" customHeight="1" x14ac:dyDescent="0.2">
      <c r="A26" s="173"/>
      <c r="B26" s="227"/>
      <c r="C26" s="227"/>
      <c r="D26" s="230">
        <v>2016</v>
      </c>
      <c r="E26" s="231"/>
      <c r="F26" s="27"/>
      <c r="G26" s="232" t="s">
        <v>19</v>
      </c>
      <c r="H26" s="233"/>
      <c r="I26" s="234">
        <v>42381</v>
      </c>
      <c r="J26" s="235"/>
      <c r="K26" s="235"/>
      <c r="L26" s="235"/>
      <c r="M26" s="236"/>
      <c r="N26" s="232" t="s">
        <v>20</v>
      </c>
      <c r="O26" s="237"/>
      <c r="P26" s="233"/>
      <c r="Q26" s="234">
        <v>42706</v>
      </c>
      <c r="R26" s="235"/>
      <c r="S26" s="235"/>
      <c r="T26" s="236"/>
      <c r="U26" s="242" t="s">
        <v>21</v>
      </c>
      <c r="V26" s="243"/>
      <c r="W26" s="243"/>
      <c r="X26" s="243"/>
      <c r="Y26" s="244"/>
      <c r="Z26" s="203"/>
      <c r="AA26" s="204"/>
      <c r="AB26" s="205"/>
      <c r="AC26" s="206"/>
      <c r="AD26" s="206"/>
      <c r="AE26" s="206"/>
      <c r="AF26" s="206"/>
      <c r="AG26" s="206"/>
      <c r="AH26" s="206"/>
      <c r="AI26" s="206"/>
      <c r="AJ26" s="206"/>
      <c r="AK26" s="206"/>
      <c r="AL26" s="206"/>
      <c r="AM26" s="206"/>
      <c r="AN26" s="206"/>
      <c r="AO26" s="206"/>
      <c r="AP26" s="206"/>
      <c r="AQ26" s="28"/>
      <c r="AR26" s="74"/>
      <c r="AS26" s="39"/>
      <c r="AT26" s="39"/>
      <c r="AU26" s="39"/>
      <c r="AV26" s="59" t="s">
        <v>22</v>
      </c>
      <c r="AW26" s="39"/>
      <c r="AX26" s="39"/>
      <c r="AY26" s="39"/>
      <c r="AZ26" s="39"/>
      <c r="BA26" s="39"/>
      <c r="BB26" s="39"/>
      <c r="BC26" s="39"/>
    </row>
    <row r="27" spans="1:55" ht="2.25" customHeight="1" thickBot="1" x14ac:dyDescent="0.2">
      <c r="A27" s="174"/>
      <c r="B27" s="228"/>
      <c r="C27" s="228"/>
      <c r="D27" s="238"/>
      <c r="E27" s="238"/>
      <c r="F27" s="29"/>
      <c r="G27" s="239"/>
      <c r="H27" s="240"/>
      <c r="I27" s="240"/>
      <c r="J27" s="240"/>
      <c r="K27" s="240"/>
      <c r="L27" s="240"/>
      <c r="M27" s="240"/>
      <c r="N27" s="240"/>
      <c r="O27" s="240"/>
      <c r="P27" s="240"/>
      <c r="Q27" s="240"/>
      <c r="R27" s="240"/>
      <c r="S27" s="240"/>
      <c r="T27" s="240"/>
      <c r="U27" s="240"/>
      <c r="V27" s="240"/>
      <c r="W27" s="240"/>
      <c r="X27" s="240"/>
      <c r="Y27" s="240"/>
      <c r="Z27" s="240"/>
      <c r="AA27" s="240"/>
      <c r="AB27" s="240"/>
      <c r="AC27" s="240"/>
      <c r="AD27" s="240"/>
      <c r="AE27" s="240"/>
      <c r="AF27" s="240"/>
      <c r="AG27" s="240"/>
      <c r="AH27" s="240"/>
      <c r="AI27" s="240"/>
      <c r="AJ27" s="240"/>
      <c r="AK27" s="240"/>
      <c r="AL27" s="240"/>
      <c r="AM27" s="240"/>
      <c r="AN27" s="240"/>
      <c r="AO27" s="240"/>
      <c r="AP27" s="240"/>
      <c r="AQ27" s="241"/>
      <c r="AR27" s="74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</row>
    <row r="28" spans="1:55" ht="2.25" customHeight="1" x14ac:dyDescent="0.2">
      <c r="A28" s="172"/>
      <c r="B28" s="219"/>
      <c r="C28" s="219"/>
      <c r="D28" s="219"/>
      <c r="E28" s="219"/>
      <c r="F28" s="219"/>
      <c r="G28" s="219"/>
      <c r="H28" s="219"/>
      <c r="I28" s="219"/>
      <c r="J28" s="219"/>
      <c r="K28" s="219"/>
      <c r="L28" s="219"/>
      <c r="M28" s="219"/>
      <c r="N28" s="219"/>
      <c r="O28" s="219"/>
      <c r="P28" s="219"/>
      <c r="Q28" s="219"/>
      <c r="R28" s="219"/>
      <c r="S28" s="219"/>
      <c r="T28" s="219"/>
      <c r="U28" s="219"/>
      <c r="V28" s="219"/>
      <c r="W28" s="219"/>
      <c r="X28" s="219"/>
      <c r="Y28" s="219"/>
      <c r="Z28" s="219"/>
      <c r="AA28" s="219"/>
      <c r="AB28" s="219"/>
      <c r="AC28" s="219"/>
      <c r="AD28" s="219"/>
      <c r="AE28" s="219"/>
      <c r="AF28" s="219"/>
      <c r="AG28" s="219"/>
      <c r="AH28" s="219"/>
      <c r="AI28" s="219"/>
      <c r="AJ28" s="219"/>
      <c r="AK28" s="219"/>
      <c r="AL28" s="219"/>
      <c r="AM28" s="219"/>
      <c r="AN28" s="219"/>
      <c r="AO28" s="219"/>
      <c r="AP28" s="219"/>
      <c r="AQ28" s="220"/>
      <c r="AR28" s="74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</row>
    <row r="29" spans="1:55" s="4" customFormat="1" ht="15" customHeight="1" x14ac:dyDescent="0.2">
      <c r="A29" s="33"/>
      <c r="B29" s="3"/>
      <c r="C29" s="3"/>
      <c r="D29" s="3"/>
      <c r="E29" s="3"/>
      <c r="F29" s="3"/>
      <c r="G29" s="3"/>
      <c r="H29" s="3"/>
      <c r="I29" s="3"/>
      <c r="J29" s="3"/>
      <c r="K29" s="45"/>
      <c r="L29" s="45"/>
      <c r="M29" s="45"/>
      <c r="N29" s="3"/>
      <c r="O29" s="3"/>
      <c r="P29" s="3"/>
      <c r="Q29" s="3"/>
      <c r="R29" s="3"/>
      <c r="S29" s="3"/>
      <c r="T29" s="3"/>
      <c r="U29" s="3"/>
      <c r="V29" s="3"/>
      <c r="W29" s="3"/>
      <c r="X29" s="45"/>
      <c r="Y29" s="45"/>
      <c r="Z29" s="45"/>
      <c r="AA29" s="45"/>
      <c r="AC29" s="221" t="s">
        <v>23</v>
      </c>
      <c r="AD29" s="221"/>
      <c r="AE29" s="221"/>
      <c r="AF29" s="221"/>
      <c r="AG29" s="221"/>
      <c r="AH29" s="221"/>
      <c r="AI29" s="221"/>
      <c r="AJ29" s="221"/>
      <c r="AK29" s="221"/>
      <c r="AL29" s="221"/>
      <c r="AM29" s="222"/>
      <c r="AN29" s="223">
        <f>(Q26-I26)-Z26</f>
        <v>325</v>
      </c>
      <c r="AO29" s="224"/>
      <c r="AP29" s="225"/>
      <c r="AQ29" s="5"/>
      <c r="AR29" s="74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</row>
    <row r="30" spans="1:55" s="4" customFormat="1" ht="2.25" customHeight="1" thickBot="1" x14ac:dyDescent="0.25">
      <c r="A30" s="245"/>
      <c r="B30" s="246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246"/>
      <c r="AL30" s="246"/>
      <c r="AM30" s="246"/>
      <c r="AN30" s="246"/>
      <c r="AO30" s="246"/>
      <c r="AP30" s="246"/>
      <c r="AQ30" s="247"/>
      <c r="AR30" s="74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</row>
    <row r="31" spans="1:55" ht="3.75" customHeight="1" thickBot="1" x14ac:dyDescent="0.25">
      <c r="A31" s="248"/>
      <c r="B31" s="248"/>
      <c r="C31" s="248"/>
      <c r="D31" s="248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8"/>
      <c r="S31" s="248"/>
      <c r="T31" s="248"/>
      <c r="U31" s="248"/>
      <c r="V31" s="248"/>
      <c r="W31" s="248"/>
      <c r="X31" s="248"/>
      <c r="Y31" s="248"/>
      <c r="Z31" s="248"/>
      <c r="AA31" s="248"/>
      <c r="AB31" s="248"/>
      <c r="AC31" s="248"/>
      <c r="AD31" s="248"/>
      <c r="AE31" s="248"/>
      <c r="AF31" s="248"/>
      <c r="AG31" s="248"/>
      <c r="AH31" s="248"/>
      <c r="AI31" s="248"/>
      <c r="AJ31" s="248"/>
      <c r="AK31" s="248"/>
      <c r="AL31" s="248"/>
      <c r="AM31" s="248"/>
      <c r="AN31" s="248"/>
      <c r="AO31" s="248"/>
      <c r="AP31" s="248"/>
      <c r="AQ31" s="248"/>
      <c r="AR31" s="74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</row>
    <row r="32" spans="1:55" s="4" customFormat="1" ht="15" customHeight="1" thickBot="1" x14ac:dyDescent="0.25">
      <c r="A32" s="83" t="s">
        <v>24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5"/>
      <c r="AR32" s="74"/>
      <c r="AS32" s="70"/>
      <c r="AT32" s="70"/>
      <c r="AU32" s="70"/>
      <c r="AV32" s="39" t="s">
        <v>25</v>
      </c>
      <c r="AW32" s="70"/>
      <c r="AX32" s="70"/>
      <c r="AY32" s="70"/>
      <c r="AZ32" s="70"/>
      <c r="BA32" s="70"/>
      <c r="BB32" s="70"/>
      <c r="BC32" s="70"/>
    </row>
    <row r="33" spans="1:55" s="4" customFormat="1" ht="18" customHeight="1" x14ac:dyDescent="0.2">
      <c r="A33" s="249" t="s">
        <v>26</v>
      </c>
      <c r="B33" s="250"/>
      <c r="C33" s="250"/>
      <c r="D33" s="250"/>
      <c r="E33" s="250"/>
      <c r="F33" s="251"/>
      <c r="G33" s="255" t="s">
        <v>27</v>
      </c>
      <c r="H33" s="256"/>
      <c r="I33" s="256"/>
      <c r="J33" s="256"/>
      <c r="K33" s="256"/>
      <c r="L33" s="256"/>
      <c r="M33" s="256"/>
      <c r="N33" s="256"/>
      <c r="O33" s="256"/>
      <c r="P33" s="256"/>
      <c r="Q33" s="256"/>
      <c r="R33" s="256"/>
      <c r="S33" s="256"/>
      <c r="T33" s="257"/>
      <c r="U33" s="255" t="s">
        <v>28</v>
      </c>
      <c r="V33" s="256"/>
      <c r="W33" s="256"/>
      <c r="X33" s="256"/>
      <c r="Y33" s="256"/>
      <c r="Z33" s="256"/>
      <c r="AA33" s="256"/>
      <c r="AB33" s="256"/>
      <c r="AC33" s="256"/>
      <c r="AD33" s="256"/>
      <c r="AE33" s="256"/>
      <c r="AF33" s="256"/>
      <c r="AG33" s="256"/>
      <c r="AH33" s="256"/>
      <c r="AI33" s="257"/>
      <c r="AJ33" s="261" t="s">
        <v>29</v>
      </c>
      <c r="AK33" s="262"/>
      <c r="AL33" s="262"/>
      <c r="AM33" s="262"/>
      <c r="AN33" s="262"/>
      <c r="AO33" s="262"/>
      <c r="AP33" s="262"/>
      <c r="AQ33" s="263"/>
      <c r="AR33" s="74"/>
      <c r="AS33" s="70"/>
      <c r="AT33" s="70"/>
      <c r="AU33" s="70"/>
      <c r="AV33" s="39" t="s">
        <v>30</v>
      </c>
      <c r="AW33" s="70"/>
      <c r="AX33" s="70"/>
      <c r="AY33" s="70"/>
      <c r="AZ33" s="70"/>
      <c r="BA33" s="70"/>
      <c r="BB33" s="70"/>
      <c r="BC33" s="70"/>
    </row>
    <row r="34" spans="1:55" s="4" customFormat="1" ht="18" customHeight="1" x14ac:dyDescent="0.2">
      <c r="A34" s="252"/>
      <c r="B34" s="253"/>
      <c r="C34" s="253"/>
      <c r="D34" s="253"/>
      <c r="E34" s="253"/>
      <c r="F34" s="254"/>
      <c r="G34" s="258"/>
      <c r="H34" s="259"/>
      <c r="I34" s="259"/>
      <c r="J34" s="259"/>
      <c r="K34" s="259"/>
      <c r="L34" s="259"/>
      <c r="M34" s="259"/>
      <c r="N34" s="259"/>
      <c r="O34" s="259"/>
      <c r="P34" s="259"/>
      <c r="Q34" s="259"/>
      <c r="R34" s="259"/>
      <c r="S34" s="259"/>
      <c r="T34" s="260"/>
      <c r="U34" s="258"/>
      <c r="V34" s="259"/>
      <c r="W34" s="259"/>
      <c r="X34" s="259"/>
      <c r="Y34" s="259"/>
      <c r="Z34" s="259"/>
      <c r="AA34" s="259"/>
      <c r="AB34" s="259"/>
      <c r="AC34" s="259"/>
      <c r="AD34" s="259"/>
      <c r="AE34" s="259"/>
      <c r="AF34" s="259"/>
      <c r="AG34" s="259"/>
      <c r="AH34" s="259"/>
      <c r="AI34" s="260"/>
      <c r="AJ34" s="264" t="s">
        <v>31</v>
      </c>
      <c r="AK34" s="265"/>
      <c r="AL34" s="266"/>
      <c r="AM34" s="267" t="s">
        <v>32</v>
      </c>
      <c r="AN34" s="268"/>
      <c r="AO34" s="269" t="s">
        <v>33</v>
      </c>
      <c r="AP34" s="270"/>
      <c r="AQ34" s="271"/>
      <c r="AR34" s="74"/>
      <c r="AS34" s="70"/>
      <c r="AT34" s="70"/>
      <c r="AU34" s="70"/>
      <c r="AV34" s="39" t="s">
        <v>34</v>
      </c>
      <c r="AW34" s="70"/>
      <c r="AX34" s="70"/>
      <c r="AY34" s="70"/>
      <c r="AZ34" s="70"/>
      <c r="BA34" s="70"/>
      <c r="BB34" s="70"/>
      <c r="BC34" s="70"/>
    </row>
    <row r="35" spans="1:55" ht="48" customHeight="1" x14ac:dyDescent="0.2">
      <c r="A35" s="283" t="s">
        <v>35</v>
      </c>
      <c r="B35" s="284"/>
      <c r="C35" s="284"/>
      <c r="D35" s="284"/>
      <c r="E35" s="284"/>
      <c r="F35" s="285"/>
      <c r="G35" s="289" t="s">
        <v>36</v>
      </c>
      <c r="H35" s="289"/>
      <c r="I35" s="289"/>
      <c r="J35" s="289"/>
      <c r="K35" s="289"/>
      <c r="L35" s="289"/>
      <c r="M35" s="289"/>
      <c r="N35" s="289"/>
      <c r="O35" s="289"/>
      <c r="P35" s="289"/>
      <c r="Q35" s="289"/>
      <c r="R35" s="289"/>
      <c r="S35" s="289"/>
      <c r="T35" s="289"/>
      <c r="U35" s="279"/>
      <c r="V35" s="280"/>
      <c r="W35" s="280"/>
      <c r="X35" s="280"/>
      <c r="Y35" s="280"/>
      <c r="Z35" s="280"/>
      <c r="AA35" s="280"/>
      <c r="AB35" s="280"/>
      <c r="AC35" s="280"/>
      <c r="AD35" s="280"/>
      <c r="AE35" s="280"/>
      <c r="AF35" s="280"/>
      <c r="AG35" s="280"/>
      <c r="AH35" s="280"/>
      <c r="AI35" s="281"/>
      <c r="AJ35" s="282"/>
      <c r="AK35" s="282"/>
      <c r="AL35" s="282"/>
      <c r="AM35" s="293" t="e">
        <f>AVERAGE(AJ35:AL38)</f>
        <v>#DIV/0!</v>
      </c>
      <c r="AN35" s="293"/>
      <c r="AO35" s="293" t="e">
        <f>(AM35*A38)/100</f>
        <v>#DIV/0!</v>
      </c>
      <c r="AP35" s="293"/>
      <c r="AQ35" s="295"/>
      <c r="AR35" s="74"/>
      <c r="AS35" s="39" t="s">
        <v>37</v>
      </c>
      <c r="AT35" s="39" t="s">
        <v>38</v>
      </c>
      <c r="AU35" s="39" t="s">
        <v>39</v>
      </c>
      <c r="AV35" s="39" t="s">
        <v>40</v>
      </c>
      <c r="AW35" s="39"/>
      <c r="AX35" s="39"/>
      <c r="AY35" s="39"/>
      <c r="AZ35" s="39"/>
      <c r="BA35" s="39"/>
      <c r="BB35" s="39"/>
      <c r="BC35" s="39"/>
    </row>
    <row r="36" spans="1:55" ht="48" customHeight="1" x14ac:dyDescent="0.2">
      <c r="A36" s="286"/>
      <c r="B36" s="287"/>
      <c r="C36" s="287"/>
      <c r="D36" s="287"/>
      <c r="E36" s="287"/>
      <c r="F36" s="288"/>
      <c r="G36" s="290" t="s">
        <v>41</v>
      </c>
      <c r="H36" s="291"/>
      <c r="I36" s="291"/>
      <c r="J36" s="291"/>
      <c r="K36" s="291"/>
      <c r="L36" s="291"/>
      <c r="M36" s="291"/>
      <c r="N36" s="291"/>
      <c r="O36" s="291"/>
      <c r="P36" s="291"/>
      <c r="Q36" s="291"/>
      <c r="R36" s="291"/>
      <c r="S36" s="291"/>
      <c r="T36" s="292"/>
      <c r="U36" s="279"/>
      <c r="V36" s="280"/>
      <c r="W36" s="280"/>
      <c r="X36" s="280"/>
      <c r="Y36" s="280"/>
      <c r="Z36" s="280"/>
      <c r="AA36" s="280"/>
      <c r="AB36" s="280"/>
      <c r="AC36" s="280"/>
      <c r="AD36" s="280"/>
      <c r="AE36" s="280"/>
      <c r="AF36" s="280"/>
      <c r="AG36" s="280"/>
      <c r="AH36" s="280"/>
      <c r="AI36" s="281"/>
      <c r="AJ36" s="282"/>
      <c r="AK36" s="282"/>
      <c r="AL36" s="282"/>
      <c r="AM36" s="293"/>
      <c r="AN36" s="293"/>
      <c r="AO36" s="293"/>
      <c r="AP36" s="293"/>
      <c r="AQ36" s="295"/>
      <c r="AR36" s="74"/>
      <c r="AS36" s="39" t="s">
        <v>7</v>
      </c>
      <c r="AT36" s="39" t="s">
        <v>42</v>
      </c>
      <c r="AU36" s="39" t="s">
        <v>43</v>
      </c>
      <c r="AV36" s="59" t="s">
        <v>44</v>
      </c>
      <c r="AW36" s="59"/>
      <c r="AX36" s="39"/>
      <c r="AY36" s="39"/>
      <c r="AZ36" s="39"/>
      <c r="BA36" s="39"/>
      <c r="BB36" s="39"/>
      <c r="BC36" s="39"/>
    </row>
    <row r="37" spans="1:55" ht="48" customHeight="1" x14ac:dyDescent="0.2">
      <c r="A37" s="286"/>
      <c r="B37" s="287"/>
      <c r="C37" s="287"/>
      <c r="D37" s="287"/>
      <c r="E37" s="287"/>
      <c r="F37" s="288"/>
      <c r="G37" s="276" t="s">
        <v>45</v>
      </c>
      <c r="H37" s="277"/>
      <c r="I37" s="277"/>
      <c r="J37" s="277"/>
      <c r="K37" s="277"/>
      <c r="L37" s="277"/>
      <c r="M37" s="277"/>
      <c r="N37" s="277"/>
      <c r="O37" s="277"/>
      <c r="P37" s="277"/>
      <c r="Q37" s="277"/>
      <c r="R37" s="277"/>
      <c r="S37" s="277"/>
      <c r="T37" s="278"/>
      <c r="U37" s="279"/>
      <c r="V37" s="280"/>
      <c r="W37" s="280"/>
      <c r="X37" s="280"/>
      <c r="Y37" s="280"/>
      <c r="Z37" s="280"/>
      <c r="AA37" s="280"/>
      <c r="AB37" s="280"/>
      <c r="AC37" s="280"/>
      <c r="AD37" s="280"/>
      <c r="AE37" s="280"/>
      <c r="AF37" s="280"/>
      <c r="AG37" s="280"/>
      <c r="AH37" s="280"/>
      <c r="AI37" s="281"/>
      <c r="AJ37" s="282"/>
      <c r="AK37" s="282"/>
      <c r="AL37" s="282"/>
      <c r="AM37" s="293"/>
      <c r="AN37" s="293"/>
      <c r="AO37" s="293"/>
      <c r="AP37" s="293"/>
      <c r="AQ37" s="295"/>
      <c r="AR37" s="74"/>
      <c r="AS37" s="39" t="s">
        <v>46</v>
      </c>
      <c r="AT37" s="39" t="s">
        <v>47</v>
      </c>
      <c r="AU37" s="39" t="s">
        <v>48</v>
      </c>
      <c r="AV37" s="59" t="s">
        <v>49</v>
      </c>
      <c r="AW37" s="59"/>
      <c r="AX37" s="39"/>
      <c r="AY37" s="39"/>
      <c r="AZ37" s="39"/>
      <c r="BA37" s="39"/>
      <c r="BB37" s="39"/>
      <c r="BC37" s="39"/>
    </row>
    <row r="38" spans="1:55" ht="48" customHeight="1" x14ac:dyDescent="0.2">
      <c r="A38" s="272">
        <v>30</v>
      </c>
      <c r="B38" s="273"/>
      <c r="C38" s="273"/>
      <c r="D38" s="274" t="s">
        <v>50</v>
      </c>
      <c r="E38" s="274"/>
      <c r="F38" s="275"/>
      <c r="G38" s="276" t="s">
        <v>51</v>
      </c>
      <c r="H38" s="277"/>
      <c r="I38" s="277"/>
      <c r="J38" s="277"/>
      <c r="K38" s="277"/>
      <c r="L38" s="277"/>
      <c r="M38" s="277"/>
      <c r="N38" s="277"/>
      <c r="O38" s="277"/>
      <c r="P38" s="277"/>
      <c r="Q38" s="277"/>
      <c r="R38" s="277"/>
      <c r="S38" s="277"/>
      <c r="T38" s="278"/>
      <c r="U38" s="279"/>
      <c r="V38" s="280"/>
      <c r="W38" s="280"/>
      <c r="X38" s="280"/>
      <c r="Y38" s="280"/>
      <c r="Z38" s="280"/>
      <c r="AA38" s="280"/>
      <c r="AB38" s="280"/>
      <c r="AC38" s="280"/>
      <c r="AD38" s="280"/>
      <c r="AE38" s="280"/>
      <c r="AF38" s="280"/>
      <c r="AG38" s="280"/>
      <c r="AH38" s="280"/>
      <c r="AI38" s="281"/>
      <c r="AJ38" s="282"/>
      <c r="AK38" s="282"/>
      <c r="AL38" s="282"/>
      <c r="AM38" s="293"/>
      <c r="AN38" s="293"/>
      <c r="AO38" s="293"/>
      <c r="AP38" s="293"/>
      <c r="AQ38" s="295"/>
      <c r="AR38" s="74"/>
      <c r="AS38" s="39"/>
      <c r="AT38" s="39"/>
      <c r="AU38" s="39" t="s">
        <v>52</v>
      </c>
      <c r="AV38" s="59" t="s">
        <v>53</v>
      </c>
      <c r="AW38" s="59"/>
      <c r="AX38" s="39"/>
      <c r="AY38" s="39"/>
      <c r="AZ38" s="39"/>
      <c r="BA38" s="39"/>
      <c r="BB38" s="39"/>
      <c r="BC38" s="39"/>
    </row>
    <row r="39" spans="1:55" ht="48" customHeight="1" x14ac:dyDescent="0.2">
      <c r="A39" s="283" t="s">
        <v>54</v>
      </c>
      <c r="B39" s="284"/>
      <c r="C39" s="284"/>
      <c r="D39" s="284"/>
      <c r="E39" s="284"/>
      <c r="F39" s="285"/>
      <c r="G39" s="276" t="s">
        <v>55</v>
      </c>
      <c r="H39" s="277"/>
      <c r="I39" s="277"/>
      <c r="J39" s="277"/>
      <c r="K39" s="277"/>
      <c r="L39" s="277"/>
      <c r="M39" s="277"/>
      <c r="N39" s="277"/>
      <c r="O39" s="277"/>
      <c r="P39" s="277"/>
      <c r="Q39" s="277"/>
      <c r="R39" s="277"/>
      <c r="S39" s="277"/>
      <c r="T39" s="278"/>
      <c r="U39" s="279"/>
      <c r="V39" s="280"/>
      <c r="W39" s="280"/>
      <c r="X39" s="280"/>
      <c r="Y39" s="280"/>
      <c r="Z39" s="280"/>
      <c r="AA39" s="280"/>
      <c r="AB39" s="280"/>
      <c r="AC39" s="280"/>
      <c r="AD39" s="280"/>
      <c r="AE39" s="280"/>
      <c r="AF39" s="280"/>
      <c r="AG39" s="280"/>
      <c r="AH39" s="280"/>
      <c r="AI39" s="281"/>
      <c r="AJ39" s="282"/>
      <c r="AK39" s="282"/>
      <c r="AL39" s="282"/>
      <c r="AM39" s="293" t="e">
        <f>AVERAGE(AJ39:AL40)</f>
        <v>#DIV/0!</v>
      </c>
      <c r="AN39" s="293"/>
      <c r="AO39" s="293" t="e">
        <f>(AM39*A40)/100</f>
        <v>#DIV/0!</v>
      </c>
      <c r="AP39" s="293"/>
      <c r="AQ39" s="295"/>
      <c r="AR39" s="74"/>
      <c r="AS39" s="39"/>
      <c r="AT39" s="39"/>
      <c r="AU39" s="39" t="s">
        <v>56</v>
      </c>
      <c r="AV39" s="39" t="s">
        <v>36</v>
      </c>
      <c r="AW39" s="39"/>
      <c r="AX39" s="39"/>
      <c r="AY39" s="39"/>
      <c r="AZ39" s="39"/>
      <c r="BA39" s="39"/>
      <c r="BB39" s="39"/>
      <c r="BC39" s="39"/>
    </row>
    <row r="40" spans="1:55" ht="48" customHeight="1" x14ac:dyDescent="0.2">
      <c r="A40" s="272">
        <v>20</v>
      </c>
      <c r="B40" s="273"/>
      <c r="C40" s="273"/>
      <c r="D40" s="274" t="s">
        <v>50</v>
      </c>
      <c r="E40" s="274"/>
      <c r="F40" s="275"/>
      <c r="G40" s="276" t="s">
        <v>57</v>
      </c>
      <c r="H40" s="277"/>
      <c r="I40" s="277"/>
      <c r="J40" s="277"/>
      <c r="K40" s="277"/>
      <c r="L40" s="277"/>
      <c r="M40" s="277"/>
      <c r="N40" s="277"/>
      <c r="O40" s="277"/>
      <c r="P40" s="277"/>
      <c r="Q40" s="277"/>
      <c r="R40" s="277"/>
      <c r="S40" s="277"/>
      <c r="T40" s="278"/>
      <c r="U40" s="279"/>
      <c r="V40" s="280"/>
      <c r="W40" s="280"/>
      <c r="X40" s="280"/>
      <c r="Y40" s="280"/>
      <c r="Z40" s="280"/>
      <c r="AA40" s="280"/>
      <c r="AB40" s="280"/>
      <c r="AC40" s="280"/>
      <c r="AD40" s="280"/>
      <c r="AE40" s="280"/>
      <c r="AF40" s="280"/>
      <c r="AG40" s="280"/>
      <c r="AH40" s="280"/>
      <c r="AI40" s="281"/>
      <c r="AJ40" s="282"/>
      <c r="AK40" s="282"/>
      <c r="AL40" s="282"/>
      <c r="AM40" s="293"/>
      <c r="AN40" s="293"/>
      <c r="AO40" s="293"/>
      <c r="AP40" s="293"/>
      <c r="AQ40" s="295"/>
      <c r="AR40" s="74"/>
      <c r="AS40" s="39"/>
      <c r="AT40" s="39"/>
      <c r="AU40" s="39"/>
      <c r="AV40" s="39" t="s">
        <v>41</v>
      </c>
      <c r="AW40" s="39"/>
      <c r="AX40" s="39"/>
      <c r="AY40" s="39"/>
      <c r="AZ40" s="39"/>
      <c r="BA40" s="39"/>
      <c r="BB40" s="39"/>
      <c r="BC40" s="39"/>
    </row>
    <row r="41" spans="1:55" ht="48" customHeight="1" x14ac:dyDescent="0.2">
      <c r="A41" s="283" t="s">
        <v>58</v>
      </c>
      <c r="B41" s="284"/>
      <c r="C41" s="284"/>
      <c r="D41" s="284"/>
      <c r="E41" s="284"/>
      <c r="F41" s="285"/>
      <c r="G41" s="276" t="s">
        <v>59</v>
      </c>
      <c r="H41" s="277"/>
      <c r="I41" s="277"/>
      <c r="J41" s="277"/>
      <c r="K41" s="277"/>
      <c r="L41" s="277"/>
      <c r="M41" s="277"/>
      <c r="N41" s="277"/>
      <c r="O41" s="277"/>
      <c r="P41" s="277"/>
      <c r="Q41" s="277"/>
      <c r="R41" s="277"/>
      <c r="S41" s="277"/>
      <c r="T41" s="278"/>
      <c r="U41" s="279"/>
      <c r="V41" s="280"/>
      <c r="W41" s="280"/>
      <c r="X41" s="280"/>
      <c r="Y41" s="280"/>
      <c r="Z41" s="280"/>
      <c r="AA41" s="280"/>
      <c r="AB41" s="280"/>
      <c r="AC41" s="280"/>
      <c r="AD41" s="280"/>
      <c r="AE41" s="280"/>
      <c r="AF41" s="280"/>
      <c r="AG41" s="280"/>
      <c r="AH41" s="280"/>
      <c r="AI41" s="281"/>
      <c r="AJ41" s="282"/>
      <c r="AK41" s="282"/>
      <c r="AL41" s="282"/>
      <c r="AM41" s="293" t="e">
        <f>AVERAGE(AJ41:AL42)</f>
        <v>#DIV/0!</v>
      </c>
      <c r="AN41" s="293"/>
      <c r="AO41" s="293" t="e">
        <f>(AM41*A42)/100</f>
        <v>#DIV/0!</v>
      </c>
      <c r="AP41" s="293"/>
      <c r="AQ41" s="295"/>
      <c r="AR41" s="74"/>
      <c r="AS41" s="39"/>
      <c r="AT41" s="39"/>
      <c r="AU41" s="39"/>
      <c r="AV41" s="39" t="s">
        <v>45</v>
      </c>
      <c r="AW41" s="39"/>
      <c r="AX41" s="39"/>
      <c r="AY41" s="39"/>
      <c r="AZ41" s="39"/>
      <c r="BA41" s="39"/>
      <c r="BB41" s="39"/>
      <c r="BC41" s="39"/>
    </row>
    <row r="42" spans="1:55" ht="48" customHeight="1" thickBot="1" x14ac:dyDescent="0.25">
      <c r="A42" s="301">
        <v>20</v>
      </c>
      <c r="B42" s="302"/>
      <c r="C42" s="302"/>
      <c r="D42" s="303" t="s">
        <v>50</v>
      </c>
      <c r="E42" s="303"/>
      <c r="F42" s="304"/>
      <c r="G42" s="305" t="s">
        <v>60</v>
      </c>
      <c r="H42" s="306"/>
      <c r="I42" s="306"/>
      <c r="J42" s="306"/>
      <c r="K42" s="306"/>
      <c r="L42" s="306"/>
      <c r="M42" s="306"/>
      <c r="N42" s="306"/>
      <c r="O42" s="306"/>
      <c r="P42" s="306"/>
      <c r="Q42" s="306"/>
      <c r="R42" s="306"/>
      <c r="S42" s="306"/>
      <c r="T42" s="307"/>
      <c r="U42" s="308"/>
      <c r="V42" s="309"/>
      <c r="W42" s="309"/>
      <c r="X42" s="309"/>
      <c r="Y42" s="309"/>
      <c r="Z42" s="309"/>
      <c r="AA42" s="309"/>
      <c r="AB42" s="309"/>
      <c r="AC42" s="309"/>
      <c r="AD42" s="309"/>
      <c r="AE42" s="309"/>
      <c r="AF42" s="309"/>
      <c r="AG42" s="309"/>
      <c r="AH42" s="309"/>
      <c r="AI42" s="310"/>
      <c r="AJ42" s="311"/>
      <c r="AK42" s="311"/>
      <c r="AL42" s="311"/>
      <c r="AM42" s="294"/>
      <c r="AN42" s="294"/>
      <c r="AO42" s="294"/>
      <c r="AP42" s="294"/>
      <c r="AQ42" s="300"/>
      <c r="AR42" s="74"/>
      <c r="AS42" s="39"/>
      <c r="AT42" s="39"/>
      <c r="AU42" s="39"/>
      <c r="AV42" s="39" t="s">
        <v>51</v>
      </c>
      <c r="AW42" s="39"/>
      <c r="AX42" s="39"/>
      <c r="AY42" s="39"/>
      <c r="AZ42" s="39"/>
      <c r="BA42" s="39"/>
      <c r="BB42" s="39"/>
      <c r="BC42" s="39"/>
    </row>
    <row r="43" spans="1:55" ht="17.25" customHeight="1" thickBot="1" x14ac:dyDescent="0.25">
      <c r="A43" s="312">
        <f>SUM(A38,A40,A42)</f>
        <v>70</v>
      </c>
      <c r="B43" s="313"/>
      <c r="C43" s="313"/>
      <c r="D43" s="314" t="s">
        <v>50</v>
      </c>
      <c r="E43" s="314"/>
      <c r="F43" s="315"/>
      <c r="G43" s="316" t="s">
        <v>61</v>
      </c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8"/>
      <c r="AO43" s="296" t="e">
        <f>SUM(AO35:AQ42)</f>
        <v>#DIV/0!</v>
      </c>
      <c r="AP43" s="297"/>
      <c r="AQ43" s="298"/>
      <c r="AR43" s="74"/>
      <c r="AS43" s="39"/>
      <c r="AT43" s="39"/>
      <c r="AU43" s="39"/>
      <c r="AV43" s="39" t="s">
        <v>55</v>
      </c>
      <c r="AW43" s="39"/>
      <c r="AX43" s="39"/>
      <c r="AY43" s="39"/>
      <c r="AZ43" s="39"/>
      <c r="BA43" s="39"/>
      <c r="BB43" s="39"/>
      <c r="BC43" s="39"/>
    </row>
    <row r="44" spans="1:55" ht="3" customHeight="1" thickBot="1" x14ac:dyDescent="0.25">
      <c r="A44" s="74"/>
      <c r="B44" s="299"/>
      <c r="C44" s="299"/>
      <c r="D44" s="299"/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299"/>
      <c r="AJ44" s="299"/>
      <c r="AK44" s="299"/>
      <c r="AL44" s="299"/>
      <c r="AM44" s="299"/>
      <c r="AN44" s="299"/>
      <c r="AO44" s="299"/>
      <c r="AP44" s="299"/>
      <c r="AQ44" s="299"/>
      <c r="AR44" s="74"/>
      <c r="AS44" s="39"/>
      <c r="AT44" s="39"/>
      <c r="AU44" s="39"/>
      <c r="AV44" s="39" t="s">
        <v>57</v>
      </c>
      <c r="AW44" s="39"/>
      <c r="AX44" s="39"/>
      <c r="AY44" s="39"/>
      <c r="AZ44" s="39"/>
      <c r="BA44" s="39"/>
      <c r="BB44" s="39"/>
      <c r="BC44" s="39"/>
    </row>
    <row r="45" spans="1:55" ht="15" customHeight="1" thickBot="1" x14ac:dyDescent="0.25">
      <c r="A45" s="83" t="s">
        <v>62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5"/>
      <c r="AR45" s="74"/>
      <c r="AS45" s="39"/>
      <c r="AT45" s="39"/>
      <c r="AU45" s="39"/>
      <c r="AV45" s="39" t="s">
        <v>59</v>
      </c>
      <c r="AW45" s="39"/>
      <c r="AX45" s="39"/>
      <c r="AY45" s="39"/>
      <c r="AZ45" s="39"/>
      <c r="BA45" s="39"/>
      <c r="BB45" s="39"/>
      <c r="BC45" s="39"/>
    </row>
    <row r="46" spans="1:55" ht="15" customHeight="1" x14ac:dyDescent="0.2">
      <c r="A46" s="327" t="s">
        <v>27</v>
      </c>
      <c r="B46" s="328"/>
      <c r="C46" s="328"/>
      <c r="D46" s="328"/>
      <c r="E46" s="328"/>
      <c r="F46" s="328"/>
      <c r="G46" s="328"/>
      <c r="H46" s="328"/>
      <c r="I46" s="328"/>
      <c r="J46" s="328"/>
      <c r="K46" s="328"/>
      <c r="L46" s="328"/>
      <c r="M46" s="328"/>
      <c r="N46" s="328"/>
      <c r="O46" s="328"/>
      <c r="P46" s="328"/>
      <c r="Q46" s="328"/>
      <c r="R46" s="328"/>
      <c r="S46" s="328"/>
      <c r="T46" s="328"/>
      <c r="U46" s="328"/>
      <c r="V46" s="328"/>
      <c r="W46" s="328"/>
      <c r="X46" s="328"/>
      <c r="Y46" s="328"/>
      <c r="Z46" s="328"/>
      <c r="AA46" s="328"/>
      <c r="AB46" s="328"/>
      <c r="AC46" s="328"/>
      <c r="AD46" s="328"/>
      <c r="AE46" s="328"/>
      <c r="AF46" s="328"/>
      <c r="AG46" s="328"/>
      <c r="AH46" s="328"/>
      <c r="AI46" s="329"/>
      <c r="AJ46" s="333" t="s">
        <v>29</v>
      </c>
      <c r="AK46" s="334"/>
      <c r="AL46" s="334"/>
      <c r="AM46" s="334"/>
      <c r="AN46" s="334"/>
      <c r="AO46" s="334"/>
      <c r="AP46" s="334"/>
      <c r="AQ46" s="335"/>
      <c r="AR46" s="74"/>
      <c r="AS46" s="39"/>
      <c r="AT46" s="39"/>
      <c r="AU46" s="39"/>
      <c r="AV46" s="39" t="s">
        <v>63</v>
      </c>
      <c r="AW46" s="39"/>
      <c r="AX46" s="39"/>
      <c r="AY46" s="39"/>
      <c r="AZ46" s="39"/>
      <c r="BA46" s="39"/>
      <c r="BB46" s="39"/>
      <c r="BC46" s="39"/>
    </row>
    <row r="47" spans="1:55" ht="15" customHeight="1" x14ac:dyDescent="0.2">
      <c r="A47" s="330"/>
      <c r="B47" s="331"/>
      <c r="C47" s="331"/>
      <c r="D47" s="331"/>
      <c r="E47" s="331"/>
      <c r="F47" s="331"/>
      <c r="G47" s="331"/>
      <c r="H47" s="331"/>
      <c r="I47" s="331"/>
      <c r="J47" s="331"/>
      <c r="K47" s="331"/>
      <c r="L47" s="331"/>
      <c r="M47" s="331"/>
      <c r="N47" s="331"/>
      <c r="O47" s="331"/>
      <c r="P47" s="331"/>
      <c r="Q47" s="331"/>
      <c r="R47" s="331"/>
      <c r="S47" s="331"/>
      <c r="T47" s="331"/>
      <c r="U47" s="331"/>
      <c r="V47" s="331"/>
      <c r="W47" s="331"/>
      <c r="X47" s="331"/>
      <c r="Y47" s="331"/>
      <c r="Z47" s="331"/>
      <c r="AA47" s="331"/>
      <c r="AB47" s="331"/>
      <c r="AC47" s="331"/>
      <c r="AD47" s="331"/>
      <c r="AE47" s="331"/>
      <c r="AF47" s="331"/>
      <c r="AG47" s="331"/>
      <c r="AH47" s="331"/>
      <c r="AI47" s="332"/>
      <c r="AJ47" s="336" t="s">
        <v>31</v>
      </c>
      <c r="AK47" s="336"/>
      <c r="AL47" s="336"/>
      <c r="AM47" s="336" t="s">
        <v>32</v>
      </c>
      <c r="AN47" s="336"/>
      <c r="AO47" s="336" t="s">
        <v>33</v>
      </c>
      <c r="AP47" s="336"/>
      <c r="AQ47" s="337"/>
      <c r="AR47" s="74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</row>
    <row r="48" spans="1:55" ht="14.25" customHeight="1" thickBot="1" x14ac:dyDescent="0.25">
      <c r="A48" s="338" t="s">
        <v>30</v>
      </c>
      <c r="B48" s="339"/>
      <c r="C48" s="339"/>
      <c r="D48" s="339"/>
      <c r="E48" s="339"/>
      <c r="F48" s="339"/>
      <c r="G48" s="339"/>
      <c r="H48" s="339"/>
      <c r="I48" s="339"/>
      <c r="J48" s="339"/>
      <c r="K48" s="339"/>
      <c r="L48" s="339"/>
      <c r="M48" s="339"/>
      <c r="N48" s="339"/>
      <c r="O48" s="339"/>
      <c r="P48" s="339"/>
      <c r="Q48" s="339"/>
      <c r="R48" s="339"/>
      <c r="S48" s="339"/>
      <c r="T48" s="339"/>
      <c r="U48" s="339"/>
      <c r="V48" s="339"/>
      <c r="W48" s="339"/>
      <c r="X48" s="339"/>
      <c r="Y48" s="339"/>
      <c r="Z48" s="339"/>
      <c r="AA48" s="339"/>
      <c r="AB48" s="339"/>
      <c r="AC48" s="339"/>
      <c r="AD48" s="339"/>
      <c r="AE48" s="339"/>
      <c r="AF48" s="339"/>
      <c r="AG48" s="339"/>
      <c r="AH48" s="339"/>
      <c r="AI48" s="340"/>
      <c r="AJ48" s="311"/>
      <c r="AK48" s="311"/>
      <c r="AL48" s="311"/>
      <c r="AM48" s="341" t="e">
        <f>AVERAGE(AJ48:AL50)</f>
        <v>#DIV/0!</v>
      </c>
      <c r="AN48" s="341"/>
      <c r="AO48" s="341" t="e">
        <f>AM48*0.3</f>
        <v>#DIV/0!</v>
      </c>
      <c r="AP48" s="341"/>
      <c r="AQ48" s="343"/>
      <c r="AR48" s="74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</row>
    <row r="49" spans="1:55" ht="14.25" customHeight="1" thickBot="1" x14ac:dyDescent="0.25">
      <c r="A49" s="338" t="s">
        <v>34</v>
      </c>
      <c r="B49" s="339"/>
      <c r="C49" s="339"/>
      <c r="D49" s="339"/>
      <c r="E49" s="339"/>
      <c r="F49" s="339"/>
      <c r="G49" s="339"/>
      <c r="H49" s="339"/>
      <c r="I49" s="339"/>
      <c r="J49" s="339"/>
      <c r="K49" s="339"/>
      <c r="L49" s="339"/>
      <c r="M49" s="339"/>
      <c r="N49" s="339"/>
      <c r="O49" s="339"/>
      <c r="P49" s="339"/>
      <c r="Q49" s="339"/>
      <c r="R49" s="339"/>
      <c r="S49" s="339"/>
      <c r="T49" s="339"/>
      <c r="U49" s="339"/>
      <c r="V49" s="339"/>
      <c r="W49" s="339"/>
      <c r="X49" s="339"/>
      <c r="Y49" s="339"/>
      <c r="Z49" s="339"/>
      <c r="AA49" s="339"/>
      <c r="AB49" s="339"/>
      <c r="AC49" s="339"/>
      <c r="AD49" s="339"/>
      <c r="AE49" s="339"/>
      <c r="AF49" s="339"/>
      <c r="AG49" s="339"/>
      <c r="AH49" s="339"/>
      <c r="AI49" s="340"/>
      <c r="AJ49" s="311"/>
      <c r="AK49" s="311"/>
      <c r="AL49" s="311"/>
      <c r="AM49" s="341"/>
      <c r="AN49" s="341"/>
      <c r="AO49" s="341"/>
      <c r="AP49" s="341"/>
      <c r="AQ49" s="343"/>
      <c r="AR49" s="74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</row>
    <row r="50" spans="1:55" ht="14.25" customHeight="1" thickBot="1" x14ac:dyDescent="0.25">
      <c r="A50" s="345" t="s">
        <v>64</v>
      </c>
      <c r="B50" s="346"/>
      <c r="C50" s="346"/>
      <c r="D50" s="346"/>
      <c r="E50" s="346"/>
      <c r="F50" s="346"/>
      <c r="G50" s="346"/>
      <c r="H50" s="346"/>
      <c r="I50" s="346"/>
      <c r="J50" s="346"/>
      <c r="K50" s="346"/>
      <c r="L50" s="346"/>
      <c r="M50" s="346"/>
      <c r="N50" s="346"/>
      <c r="O50" s="346"/>
      <c r="P50" s="346"/>
      <c r="Q50" s="346"/>
      <c r="R50" s="346"/>
      <c r="S50" s="346"/>
      <c r="T50" s="346"/>
      <c r="U50" s="346"/>
      <c r="V50" s="346"/>
      <c r="W50" s="346"/>
      <c r="X50" s="346"/>
      <c r="Y50" s="346"/>
      <c r="Z50" s="346"/>
      <c r="AA50" s="346"/>
      <c r="AB50" s="346"/>
      <c r="AC50" s="346"/>
      <c r="AD50" s="346"/>
      <c r="AE50" s="346"/>
      <c r="AF50" s="346"/>
      <c r="AG50" s="346"/>
      <c r="AH50" s="346"/>
      <c r="AI50" s="347"/>
      <c r="AJ50" s="311"/>
      <c r="AK50" s="311"/>
      <c r="AL50" s="311"/>
      <c r="AM50" s="342"/>
      <c r="AN50" s="342"/>
      <c r="AO50" s="342"/>
      <c r="AP50" s="342"/>
      <c r="AQ50" s="344"/>
      <c r="AR50" s="74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</row>
    <row r="51" spans="1:55" ht="1.5" customHeight="1" thickBot="1" x14ac:dyDescent="0.25">
      <c r="A51" s="74"/>
      <c r="B51" s="348"/>
      <c r="C51" s="348"/>
      <c r="D51" s="348"/>
      <c r="E51" s="348"/>
      <c r="F51" s="348"/>
      <c r="G51" s="348"/>
      <c r="H51" s="348"/>
      <c r="I51" s="348"/>
      <c r="J51" s="348"/>
      <c r="K51" s="348"/>
      <c r="L51" s="348"/>
      <c r="M51" s="348"/>
      <c r="N51" s="348"/>
      <c r="O51" s="348"/>
      <c r="P51" s="348"/>
      <c r="Q51" s="348"/>
      <c r="R51" s="348"/>
      <c r="S51" s="348"/>
      <c r="T51" s="348"/>
      <c r="U51" s="348"/>
      <c r="V51" s="348"/>
      <c r="W51" s="348"/>
      <c r="X51" s="348"/>
      <c r="Y51" s="348"/>
      <c r="Z51" s="348"/>
      <c r="AA51" s="348"/>
      <c r="AB51" s="348"/>
      <c r="AC51" s="348"/>
      <c r="AD51" s="348"/>
      <c r="AE51" s="348"/>
      <c r="AF51" s="348"/>
      <c r="AG51" s="348"/>
      <c r="AH51" s="348"/>
      <c r="AI51" s="348"/>
      <c r="AJ51" s="348"/>
      <c r="AK51" s="348"/>
      <c r="AL51" s="348"/>
      <c r="AM51" s="348"/>
      <c r="AN51" s="348"/>
      <c r="AO51" s="348"/>
      <c r="AP51" s="348"/>
      <c r="AQ51" s="348"/>
      <c r="AR51" s="74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</row>
    <row r="52" spans="1:55" s="4" customFormat="1" ht="15" customHeight="1" thickBot="1" x14ac:dyDescent="0.25">
      <c r="A52" s="83" t="s">
        <v>65</v>
      </c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349"/>
      <c r="AJ52" s="350" t="s">
        <v>66</v>
      </c>
      <c r="AK52" s="351"/>
      <c r="AL52" s="351"/>
      <c r="AM52" s="351"/>
      <c r="AN52" s="351"/>
      <c r="AO52" s="351"/>
      <c r="AP52" s="351"/>
      <c r="AQ52" s="352"/>
      <c r="AR52" s="74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</row>
    <row r="53" spans="1:55" ht="15" customHeight="1" thickBot="1" x14ac:dyDescent="0.25">
      <c r="A53" s="353" t="s">
        <v>67</v>
      </c>
      <c r="B53" s="351"/>
      <c r="C53" s="351"/>
      <c r="D53" s="351"/>
      <c r="E53" s="351"/>
      <c r="F53" s="351"/>
      <c r="G53" s="351"/>
      <c r="H53" s="351"/>
      <c r="I53" s="351"/>
      <c r="J53" s="351"/>
      <c r="K53" s="351"/>
      <c r="L53" s="351"/>
      <c r="M53" s="351"/>
      <c r="N53" s="351"/>
      <c r="O53" s="351"/>
      <c r="P53" s="351"/>
      <c r="Q53" s="351"/>
      <c r="R53" s="351"/>
      <c r="S53" s="351"/>
      <c r="T53" s="351"/>
      <c r="U53" s="351"/>
      <c r="V53" s="351"/>
      <c r="W53" s="351"/>
      <c r="X53" s="351"/>
      <c r="Y53" s="351"/>
      <c r="Z53" s="351"/>
      <c r="AA53" s="351"/>
      <c r="AB53" s="351"/>
      <c r="AC53" s="351"/>
      <c r="AD53" s="351"/>
      <c r="AE53" s="351"/>
      <c r="AF53" s="351"/>
      <c r="AG53" s="351"/>
      <c r="AH53" s="351"/>
      <c r="AI53" s="354"/>
      <c r="AJ53" s="355" t="e">
        <f>IF(AO43&gt;0,SUM(AO43,AO48))</f>
        <v>#DIV/0!</v>
      </c>
      <c r="AK53" s="356"/>
      <c r="AL53" s="356"/>
      <c r="AM53" s="356"/>
      <c r="AN53" s="356"/>
      <c r="AO53" s="356"/>
      <c r="AP53" s="356"/>
      <c r="AQ53" s="357"/>
      <c r="AR53" s="74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</row>
    <row r="54" spans="1:55" ht="8.25" customHeight="1" thickBot="1" x14ac:dyDescent="0.25">
      <c r="A54" s="74"/>
      <c r="B54" s="190"/>
      <c r="C54" s="190"/>
      <c r="D54" s="190"/>
      <c r="E54" s="190"/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0"/>
      <c r="Q54" s="190"/>
      <c r="R54" s="190"/>
      <c r="S54" s="190"/>
      <c r="T54" s="190"/>
      <c r="U54" s="190"/>
      <c r="V54" s="190"/>
      <c r="W54" s="190"/>
      <c r="X54" s="190"/>
      <c r="Y54" s="190"/>
      <c r="Z54" s="190"/>
      <c r="AA54" s="190"/>
      <c r="AB54" s="190"/>
      <c r="AC54" s="190"/>
      <c r="AD54" s="190"/>
      <c r="AE54" s="190"/>
      <c r="AF54" s="190"/>
      <c r="AG54" s="190"/>
      <c r="AH54" s="190"/>
      <c r="AI54" s="190"/>
      <c r="AJ54" s="190"/>
      <c r="AK54" s="190"/>
      <c r="AL54" s="190"/>
      <c r="AM54" s="190"/>
      <c r="AN54" s="190"/>
      <c r="AO54" s="190"/>
      <c r="AP54" s="190"/>
      <c r="AQ54" s="190"/>
      <c r="AR54" s="74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</row>
    <row r="55" spans="1:55" ht="2.25" customHeight="1" x14ac:dyDescent="0.2">
      <c r="A55" s="319"/>
      <c r="B55" s="320"/>
      <c r="C55" s="320"/>
      <c r="D55" s="320"/>
      <c r="E55" s="320"/>
      <c r="F55" s="320"/>
      <c r="G55" s="320"/>
      <c r="H55" s="320"/>
      <c r="I55" s="320"/>
      <c r="J55" s="320"/>
      <c r="K55" s="320"/>
      <c r="L55" s="320"/>
      <c r="M55" s="320"/>
      <c r="N55" s="320"/>
      <c r="O55" s="320"/>
      <c r="P55" s="320"/>
      <c r="Q55" s="320"/>
      <c r="R55" s="320"/>
      <c r="S55" s="320"/>
      <c r="T55" s="320"/>
      <c r="U55" s="320"/>
      <c r="V55" s="320"/>
      <c r="W55" s="320"/>
      <c r="X55" s="320"/>
      <c r="Y55" s="320"/>
      <c r="Z55" s="320"/>
      <c r="AA55" s="320"/>
      <c r="AB55" s="320"/>
      <c r="AC55" s="320"/>
      <c r="AD55" s="320"/>
      <c r="AE55" s="320"/>
      <c r="AF55" s="320"/>
      <c r="AG55" s="320"/>
      <c r="AH55" s="320"/>
      <c r="AI55" s="320"/>
      <c r="AJ55" s="320"/>
      <c r="AK55" s="320"/>
      <c r="AL55" s="320"/>
      <c r="AM55" s="320"/>
      <c r="AN55" s="320"/>
      <c r="AO55" s="320"/>
      <c r="AP55" s="320"/>
      <c r="AQ55" s="321"/>
      <c r="AR55" s="74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</row>
    <row r="56" spans="1:55" ht="12" customHeight="1" x14ac:dyDescent="0.15">
      <c r="A56" s="322" t="s">
        <v>68</v>
      </c>
      <c r="B56" s="323"/>
      <c r="C56" s="323"/>
      <c r="D56" s="323"/>
      <c r="E56" s="323"/>
      <c r="F56" s="323"/>
      <c r="G56" s="323"/>
      <c r="H56" s="323"/>
      <c r="I56" s="323"/>
      <c r="J56" s="323"/>
      <c r="K56" s="323"/>
      <c r="L56" s="323"/>
      <c r="M56" s="323"/>
      <c r="N56" s="323"/>
      <c r="O56" s="323"/>
      <c r="P56" s="323"/>
      <c r="Q56" s="323"/>
      <c r="R56" s="324" t="s">
        <v>69</v>
      </c>
      <c r="S56" s="324"/>
      <c r="T56" s="324"/>
      <c r="U56" s="324"/>
      <c r="V56" s="324"/>
      <c r="W56" s="324"/>
      <c r="X56" s="325"/>
      <c r="Y56" s="6"/>
      <c r="Z56" s="326" t="s">
        <v>70</v>
      </c>
      <c r="AA56" s="324"/>
      <c r="AB56" s="324"/>
      <c r="AC56" s="324"/>
      <c r="AD56" s="324"/>
      <c r="AE56" s="324"/>
      <c r="AF56" s="324"/>
      <c r="AG56" s="325"/>
      <c r="AH56" s="20" t="e">
        <f>AJ53</f>
        <v>#DIV/0!</v>
      </c>
      <c r="AI56" s="326" t="s">
        <v>71</v>
      </c>
      <c r="AJ56" s="324"/>
      <c r="AK56" s="324"/>
      <c r="AL56" s="324"/>
      <c r="AM56" s="324"/>
      <c r="AN56" s="324"/>
      <c r="AO56" s="325"/>
      <c r="AP56" s="7"/>
      <c r="AQ56" s="75"/>
      <c r="AR56" s="74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</row>
    <row r="57" spans="1:55" ht="2.25" customHeight="1" thickBot="1" x14ac:dyDescent="0.25">
      <c r="A57" s="384"/>
      <c r="B57" s="385"/>
      <c r="C57" s="385"/>
      <c r="D57" s="385"/>
      <c r="E57" s="385"/>
      <c r="F57" s="385"/>
      <c r="G57" s="385"/>
      <c r="H57" s="385"/>
      <c r="I57" s="385"/>
      <c r="J57" s="385"/>
      <c r="K57" s="385"/>
      <c r="L57" s="385"/>
      <c r="M57" s="385"/>
      <c r="N57" s="385"/>
      <c r="O57" s="385"/>
      <c r="P57" s="385"/>
      <c r="Q57" s="385"/>
      <c r="R57" s="385"/>
      <c r="S57" s="385"/>
      <c r="T57" s="385"/>
      <c r="U57" s="385"/>
      <c r="V57" s="385"/>
      <c r="W57" s="385"/>
      <c r="X57" s="385"/>
      <c r="Y57" s="385"/>
      <c r="Z57" s="385"/>
      <c r="AA57" s="385"/>
      <c r="AB57" s="385"/>
      <c r="AC57" s="385"/>
      <c r="AD57" s="385"/>
      <c r="AE57" s="385"/>
      <c r="AF57" s="385"/>
      <c r="AG57" s="385"/>
      <c r="AH57" s="385"/>
      <c r="AI57" s="385"/>
      <c r="AJ57" s="385"/>
      <c r="AK57" s="385"/>
      <c r="AL57" s="385"/>
      <c r="AM57" s="385"/>
      <c r="AN57" s="385"/>
      <c r="AO57" s="385"/>
      <c r="AP57" s="385"/>
      <c r="AQ57" s="386"/>
      <c r="AR57" s="74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</row>
    <row r="58" spans="1:55" ht="6" customHeight="1" thickBot="1" x14ac:dyDescent="0.25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82"/>
      <c r="AN58" s="82"/>
      <c r="AO58" s="82"/>
      <c r="AP58" s="82"/>
      <c r="AQ58" s="82"/>
      <c r="AR58" s="74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</row>
    <row r="59" spans="1:55" ht="15" customHeight="1" thickBot="1" x14ac:dyDescent="0.25">
      <c r="A59" s="83" t="s">
        <v>72</v>
      </c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5"/>
      <c r="AR59" s="74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</row>
    <row r="60" spans="1:55" ht="12" customHeight="1" x14ac:dyDescent="0.2">
      <c r="A60" s="319"/>
      <c r="B60" s="320"/>
      <c r="C60" s="320"/>
      <c r="D60" s="320"/>
      <c r="E60" s="320"/>
      <c r="F60" s="320"/>
      <c r="G60" s="320"/>
      <c r="H60" s="320"/>
      <c r="I60" s="320"/>
      <c r="J60" s="320"/>
      <c r="K60" s="320"/>
      <c r="L60" s="320"/>
      <c r="M60" s="320"/>
      <c r="N60" s="320"/>
      <c r="O60" s="320"/>
      <c r="P60" s="320"/>
      <c r="Q60" s="320"/>
      <c r="R60" s="320"/>
      <c r="S60" s="320"/>
      <c r="T60" s="320"/>
      <c r="U60" s="320"/>
      <c r="V60" s="320"/>
      <c r="W60" s="320"/>
      <c r="X60" s="320"/>
      <c r="Y60" s="320"/>
      <c r="Z60" s="320"/>
      <c r="AA60" s="320"/>
      <c r="AB60" s="320"/>
      <c r="AC60" s="320"/>
      <c r="AD60" s="320"/>
      <c r="AE60" s="320"/>
      <c r="AF60" s="320"/>
      <c r="AG60" s="320"/>
      <c r="AH60" s="320"/>
      <c r="AI60" s="320"/>
      <c r="AJ60" s="320"/>
      <c r="AK60" s="320"/>
      <c r="AL60" s="320"/>
      <c r="AM60" s="320"/>
      <c r="AN60" s="320"/>
      <c r="AO60" s="320"/>
      <c r="AP60" s="320"/>
      <c r="AQ60" s="321"/>
      <c r="AR60" s="74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</row>
    <row r="61" spans="1:55" ht="12" customHeight="1" x14ac:dyDescent="0.2">
      <c r="A61" s="387"/>
      <c r="B61" s="388"/>
      <c r="C61" s="388"/>
      <c r="D61" s="388"/>
      <c r="E61" s="388"/>
      <c r="F61" s="388"/>
      <c r="G61" s="388"/>
      <c r="H61" s="388"/>
      <c r="I61" s="388"/>
      <c r="J61" s="388"/>
      <c r="K61" s="388"/>
      <c r="L61" s="388"/>
      <c r="M61" s="388"/>
      <c r="N61" s="388"/>
      <c r="O61" s="388"/>
      <c r="P61" s="388"/>
      <c r="Q61" s="388"/>
      <c r="R61" s="388"/>
      <c r="S61" s="388"/>
      <c r="T61" s="388"/>
      <c r="U61" s="388"/>
      <c r="V61" s="388"/>
      <c r="W61" s="388"/>
      <c r="X61" s="388"/>
      <c r="Y61" s="388"/>
      <c r="Z61" s="388"/>
      <c r="AA61" s="388"/>
      <c r="AB61" s="388"/>
      <c r="AC61" s="388"/>
      <c r="AD61" s="388"/>
      <c r="AE61" s="388"/>
      <c r="AF61" s="388"/>
      <c r="AG61" s="388"/>
      <c r="AH61" s="388"/>
      <c r="AI61" s="388"/>
      <c r="AJ61" s="388"/>
      <c r="AK61" s="388"/>
      <c r="AL61" s="388"/>
      <c r="AM61" s="388"/>
      <c r="AN61" s="388"/>
      <c r="AO61" s="388"/>
      <c r="AP61" s="388"/>
      <c r="AQ61" s="389"/>
      <c r="AR61" s="74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</row>
    <row r="62" spans="1:55" ht="12" customHeight="1" x14ac:dyDescent="0.2">
      <c r="A62" s="387"/>
      <c r="B62" s="388"/>
      <c r="C62" s="388"/>
      <c r="D62" s="388"/>
      <c r="E62" s="388"/>
      <c r="F62" s="388"/>
      <c r="G62" s="388"/>
      <c r="H62" s="388"/>
      <c r="I62" s="388"/>
      <c r="J62" s="388"/>
      <c r="K62" s="388"/>
      <c r="L62" s="388"/>
      <c r="M62" s="388"/>
      <c r="N62" s="388"/>
      <c r="O62" s="388"/>
      <c r="P62" s="388"/>
      <c r="Q62" s="388"/>
      <c r="R62" s="388"/>
      <c r="S62" s="388"/>
      <c r="T62" s="388"/>
      <c r="U62" s="388"/>
      <c r="V62" s="388"/>
      <c r="W62" s="388"/>
      <c r="X62" s="388"/>
      <c r="Y62" s="388"/>
      <c r="Z62" s="388"/>
      <c r="AA62" s="388"/>
      <c r="AB62" s="388"/>
      <c r="AC62" s="388"/>
      <c r="AD62" s="388"/>
      <c r="AE62" s="388"/>
      <c r="AF62" s="388"/>
      <c r="AG62" s="388"/>
      <c r="AH62" s="388"/>
      <c r="AI62" s="388"/>
      <c r="AJ62" s="388"/>
      <c r="AK62" s="388"/>
      <c r="AL62" s="388"/>
      <c r="AM62" s="388"/>
      <c r="AN62" s="388"/>
      <c r="AO62" s="388"/>
      <c r="AP62" s="388"/>
      <c r="AQ62" s="389"/>
      <c r="AR62" s="74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</row>
    <row r="63" spans="1:55" ht="12" customHeight="1" x14ac:dyDescent="0.2">
      <c r="A63" s="387"/>
      <c r="B63" s="388"/>
      <c r="C63" s="388"/>
      <c r="D63" s="388"/>
      <c r="E63" s="388"/>
      <c r="F63" s="388"/>
      <c r="G63" s="388"/>
      <c r="H63" s="388"/>
      <c r="I63" s="388"/>
      <c r="J63" s="388"/>
      <c r="K63" s="388"/>
      <c r="L63" s="388"/>
      <c r="M63" s="388"/>
      <c r="N63" s="388"/>
      <c r="O63" s="388"/>
      <c r="P63" s="388"/>
      <c r="Q63" s="388"/>
      <c r="R63" s="388"/>
      <c r="S63" s="388"/>
      <c r="T63" s="388"/>
      <c r="U63" s="388"/>
      <c r="V63" s="388"/>
      <c r="W63" s="388"/>
      <c r="X63" s="388"/>
      <c r="Y63" s="388"/>
      <c r="Z63" s="388"/>
      <c r="AA63" s="388"/>
      <c r="AB63" s="388"/>
      <c r="AC63" s="388"/>
      <c r="AD63" s="388"/>
      <c r="AE63" s="388"/>
      <c r="AF63" s="388"/>
      <c r="AG63" s="388"/>
      <c r="AH63" s="388"/>
      <c r="AI63" s="388"/>
      <c r="AJ63" s="388"/>
      <c r="AK63" s="388"/>
      <c r="AL63" s="388"/>
      <c r="AM63" s="388"/>
      <c r="AN63" s="388"/>
      <c r="AO63" s="388"/>
      <c r="AP63" s="388"/>
      <c r="AQ63" s="389"/>
      <c r="AR63" s="74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</row>
    <row r="64" spans="1:55" ht="12" customHeight="1" x14ac:dyDescent="0.2">
      <c r="A64" s="387"/>
      <c r="B64" s="388"/>
      <c r="C64" s="388"/>
      <c r="D64" s="388"/>
      <c r="E64" s="388"/>
      <c r="F64" s="388"/>
      <c r="G64" s="388"/>
      <c r="H64" s="388"/>
      <c r="I64" s="388"/>
      <c r="J64" s="388"/>
      <c r="K64" s="388"/>
      <c r="L64" s="388"/>
      <c r="M64" s="388"/>
      <c r="N64" s="388"/>
      <c r="O64" s="388"/>
      <c r="P64" s="388"/>
      <c r="Q64" s="388"/>
      <c r="R64" s="388"/>
      <c r="S64" s="388"/>
      <c r="T64" s="388"/>
      <c r="U64" s="388"/>
      <c r="V64" s="388"/>
      <c r="W64" s="388"/>
      <c r="X64" s="388"/>
      <c r="Y64" s="388"/>
      <c r="Z64" s="388"/>
      <c r="AA64" s="388"/>
      <c r="AB64" s="388"/>
      <c r="AC64" s="388"/>
      <c r="AD64" s="388"/>
      <c r="AE64" s="388"/>
      <c r="AF64" s="388"/>
      <c r="AG64" s="388"/>
      <c r="AH64" s="388"/>
      <c r="AI64" s="388"/>
      <c r="AJ64" s="388"/>
      <c r="AK64" s="388"/>
      <c r="AL64" s="388"/>
      <c r="AM64" s="388"/>
      <c r="AN64" s="388"/>
      <c r="AO64" s="388"/>
      <c r="AP64" s="388"/>
      <c r="AQ64" s="389"/>
      <c r="AR64" s="74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</row>
    <row r="65" spans="1:43" ht="12" customHeight="1" x14ac:dyDescent="0.2">
      <c r="A65" s="387"/>
      <c r="B65" s="388"/>
      <c r="C65" s="388"/>
      <c r="D65" s="388"/>
      <c r="E65" s="388"/>
      <c r="F65" s="388"/>
      <c r="G65" s="388"/>
      <c r="H65" s="388"/>
      <c r="I65" s="388"/>
      <c r="J65" s="388"/>
      <c r="K65" s="388"/>
      <c r="L65" s="388"/>
      <c r="M65" s="388"/>
      <c r="N65" s="388"/>
      <c r="O65" s="388"/>
      <c r="P65" s="388"/>
      <c r="Q65" s="388"/>
      <c r="R65" s="388"/>
      <c r="S65" s="388"/>
      <c r="T65" s="388"/>
      <c r="U65" s="388"/>
      <c r="V65" s="388"/>
      <c r="W65" s="388"/>
      <c r="X65" s="388"/>
      <c r="Y65" s="388"/>
      <c r="Z65" s="388"/>
      <c r="AA65" s="388"/>
      <c r="AB65" s="388"/>
      <c r="AC65" s="388"/>
      <c r="AD65" s="388"/>
      <c r="AE65" s="388"/>
      <c r="AF65" s="388"/>
      <c r="AG65" s="388"/>
      <c r="AH65" s="388"/>
      <c r="AI65" s="388"/>
      <c r="AJ65" s="388"/>
      <c r="AK65" s="388"/>
      <c r="AL65" s="388"/>
      <c r="AM65" s="388"/>
      <c r="AN65" s="388"/>
      <c r="AO65" s="388"/>
      <c r="AP65" s="388"/>
      <c r="AQ65" s="389"/>
    </row>
    <row r="66" spans="1:43" ht="12" customHeight="1" x14ac:dyDescent="0.2">
      <c r="A66" s="387"/>
      <c r="B66" s="388"/>
      <c r="C66" s="388"/>
      <c r="D66" s="388"/>
      <c r="E66" s="388"/>
      <c r="F66" s="388"/>
      <c r="G66" s="388"/>
      <c r="H66" s="388"/>
      <c r="I66" s="388"/>
      <c r="J66" s="388"/>
      <c r="K66" s="388"/>
      <c r="L66" s="388"/>
      <c r="M66" s="388"/>
      <c r="N66" s="388"/>
      <c r="O66" s="388"/>
      <c r="P66" s="388"/>
      <c r="Q66" s="388"/>
      <c r="R66" s="388"/>
      <c r="S66" s="388"/>
      <c r="T66" s="388"/>
      <c r="U66" s="388"/>
      <c r="V66" s="388"/>
      <c r="W66" s="388"/>
      <c r="X66" s="388"/>
      <c r="Y66" s="388"/>
      <c r="Z66" s="388"/>
      <c r="AA66" s="388"/>
      <c r="AB66" s="388"/>
      <c r="AC66" s="388"/>
      <c r="AD66" s="388"/>
      <c r="AE66" s="388"/>
      <c r="AF66" s="388"/>
      <c r="AG66" s="388"/>
      <c r="AH66" s="388"/>
      <c r="AI66" s="388"/>
      <c r="AJ66" s="388"/>
      <c r="AK66" s="388"/>
      <c r="AL66" s="388"/>
      <c r="AM66" s="388"/>
      <c r="AN66" s="388"/>
      <c r="AO66" s="388"/>
      <c r="AP66" s="388"/>
      <c r="AQ66" s="389"/>
    </row>
    <row r="67" spans="1:43" ht="12" customHeight="1" x14ac:dyDescent="0.2">
      <c r="A67" s="387"/>
      <c r="B67" s="388"/>
      <c r="C67" s="388"/>
      <c r="D67" s="388"/>
      <c r="E67" s="388"/>
      <c r="F67" s="388"/>
      <c r="G67" s="388"/>
      <c r="H67" s="388"/>
      <c r="I67" s="388"/>
      <c r="J67" s="388"/>
      <c r="K67" s="388"/>
      <c r="L67" s="388"/>
      <c r="M67" s="388"/>
      <c r="N67" s="388"/>
      <c r="O67" s="388"/>
      <c r="P67" s="388"/>
      <c r="Q67" s="388"/>
      <c r="R67" s="388"/>
      <c r="S67" s="388"/>
      <c r="T67" s="388"/>
      <c r="U67" s="388"/>
      <c r="V67" s="388"/>
      <c r="W67" s="388"/>
      <c r="X67" s="388"/>
      <c r="Y67" s="388"/>
      <c r="Z67" s="388"/>
      <c r="AA67" s="388"/>
      <c r="AB67" s="388"/>
      <c r="AC67" s="388"/>
      <c r="AD67" s="388"/>
      <c r="AE67" s="388"/>
      <c r="AF67" s="388"/>
      <c r="AG67" s="388"/>
      <c r="AH67" s="388"/>
      <c r="AI67" s="388"/>
      <c r="AJ67" s="388"/>
      <c r="AK67" s="388"/>
      <c r="AL67" s="388"/>
      <c r="AM67" s="388"/>
      <c r="AN67" s="388"/>
      <c r="AO67" s="388"/>
      <c r="AP67" s="388"/>
      <c r="AQ67" s="389"/>
    </row>
    <row r="68" spans="1:43" ht="12" customHeight="1" x14ac:dyDescent="0.2">
      <c r="A68" s="387"/>
      <c r="B68" s="388"/>
      <c r="C68" s="388"/>
      <c r="D68" s="388"/>
      <c r="E68" s="388"/>
      <c r="F68" s="388"/>
      <c r="G68" s="388"/>
      <c r="H68" s="388"/>
      <c r="I68" s="388"/>
      <c r="J68" s="388"/>
      <c r="K68" s="388"/>
      <c r="L68" s="388"/>
      <c r="M68" s="388"/>
      <c r="N68" s="388"/>
      <c r="O68" s="388"/>
      <c r="P68" s="388"/>
      <c r="Q68" s="388"/>
      <c r="R68" s="388"/>
      <c r="S68" s="388"/>
      <c r="T68" s="388"/>
      <c r="U68" s="388"/>
      <c r="V68" s="388"/>
      <c r="W68" s="388"/>
      <c r="X68" s="388"/>
      <c r="Y68" s="388"/>
      <c r="Z68" s="388"/>
      <c r="AA68" s="388"/>
      <c r="AB68" s="388"/>
      <c r="AC68" s="388"/>
      <c r="AD68" s="388"/>
      <c r="AE68" s="388"/>
      <c r="AF68" s="388"/>
      <c r="AG68" s="388"/>
      <c r="AH68" s="388"/>
      <c r="AI68" s="388"/>
      <c r="AJ68" s="388"/>
      <c r="AK68" s="388"/>
      <c r="AL68" s="388"/>
      <c r="AM68" s="388"/>
      <c r="AN68" s="388"/>
      <c r="AO68" s="388"/>
      <c r="AP68" s="388"/>
      <c r="AQ68" s="389"/>
    </row>
    <row r="69" spans="1:43" ht="12" customHeight="1" x14ac:dyDescent="0.2">
      <c r="A69" s="387"/>
      <c r="B69" s="388"/>
      <c r="C69" s="388"/>
      <c r="D69" s="388"/>
      <c r="E69" s="388"/>
      <c r="F69" s="388"/>
      <c r="G69" s="388"/>
      <c r="H69" s="388"/>
      <c r="I69" s="388"/>
      <c r="J69" s="388"/>
      <c r="K69" s="388"/>
      <c r="L69" s="388"/>
      <c r="M69" s="388"/>
      <c r="N69" s="388"/>
      <c r="O69" s="388"/>
      <c r="P69" s="388"/>
      <c r="Q69" s="388"/>
      <c r="R69" s="388"/>
      <c r="S69" s="388"/>
      <c r="T69" s="388"/>
      <c r="U69" s="388"/>
      <c r="V69" s="388"/>
      <c r="W69" s="388"/>
      <c r="X69" s="388"/>
      <c r="Y69" s="388"/>
      <c r="Z69" s="388"/>
      <c r="AA69" s="388"/>
      <c r="AB69" s="388"/>
      <c r="AC69" s="388"/>
      <c r="AD69" s="388"/>
      <c r="AE69" s="388"/>
      <c r="AF69" s="388"/>
      <c r="AG69" s="388"/>
      <c r="AH69" s="388"/>
      <c r="AI69" s="388"/>
      <c r="AJ69" s="388"/>
      <c r="AK69" s="388"/>
      <c r="AL69" s="388"/>
      <c r="AM69" s="388"/>
      <c r="AN69" s="388"/>
      <c r="AO69" s="388"/>
      <c r="AP69" s="388"/>
      <c r="AQ69" s="389"/>
    </row>
    <row r="70" spans="1:43" ht="12" customHeight="1" x14ac:dyDescent="0.2">
      <c r="A70" s="387"/>
      <c r="B70" s="388"/>
      <c r="C70" s="388"/>
      <c r="D70" s="388"/>
      <c r="E70" s="388"/>
      <c r="F70" s="388"/>
      <c r="G70" s="388"/>
      <c r="H70" s="388"/>
      <c r="I70" s="388"/>
      <c r="J70" s="388"/>
      <c r="K70" s="388"/>
      <c r="L70" s="388"/>
      <c r="M70" s="388"/>
      <c r="N70" s="388"/>
      <c r="O70" s="388"/>
      <c r="P70" s="388"/>
      <c r="Q70" s="388"/>
      <c r="R70" s="388"/>
      <c r="S70" s="388"/>
      <c r="T70" s="388"/>
      <c r="U70" s="388"/>
      <c r="V70" s="388"/>
      <c r="W70" s="388"/>
      <c r="X70" s="388"/>
      <c r="Y70" s="388"/>
      <c r="Z70" s="388"/>
      <c r="AA70" s="388"/>
      <c r="AB70" s="388"/>
      <c r="AC70" s="388"/>
      <c r="AD70" s="388"/>
      <c r="AE70" s="388"/>
      <c r="AF70" s="388"/>
      <c r="AG70" s="388"/>
      <c r="AH70" s="388"/>
      <c r="AI70" s="388"/>
      <c r="AJ70" s="388"/>
      <c r="AK70" s="388"/>
      <c r="AL70" s="388"/>
      <c r="AM70" s="388"/>
      <c r="AN70" s="388"/>
      <c r="AO70" s="388"/>
      <c r="AP70" s="388"/>
      <c r="AQ70" s="389"/>
    </row>
    <row r="71" spans="1:43" ht="12" customHeight="1" x14ac:dyDescent="0.2">
      <c r="A71" s="387"/>
      <c r="B71" s="388"/>
      <c r="C71" s="388"/>
      <c r="D71" s="388"/>
      <c r="E71" s="388"/>
      <c r="F71" s="388"/>
      <c r="G71" s="388"/>
      <c r="H71" s="388"/>
      <c r="I71" s="388"/>
      <c r="J71" s="388"/>
      <c r="K71" s="388"/>
      <c r="L71" s="388"/>
      <c r="M71" s="388"/>
      <c r="N71" s="388"/>
      <c r="O71" s="388"/>
      <c r="P71" s="388"/>
      <c r="Q71" s="388"/>
      <c r="R71" s="388"/>
      <c r="S71" s="388"/>
      <c r="T71" s="388"/>
      <c r="U71" s="388"/>
      <c r="V71" s="388"/>
      <c r="W71" s="388"/>
      <c r="X71" s="388"/>
      <c r="Y71" s="388"/>
      <c r="Z71" s="388"/>
      <c r="AA71" s="388"/>
      <c r="AB71" s="388"/>
      <c r="AC71" s="388"/>
      <c r="AD71" s="388"/>
      <c r="AE71" s="388"/>
      <c r="AF71" s="388"/>
      <c r="AG71" s="388"/>
      <c r="AH71" s="388"/>
      <c r="AI71" s="388"/>
      <c r="AJ71" s="388"/>
      <c r="AK71" s="388"/>
      <c r="AL71" s="388"/>
      <c r="AM71" s="388"/>
      <c r="AN71" s="388"/>
      <c r="AO71" s="388"/>
      <c r="AP71" s="388"/>
      <c r="AQ71" s="389"/>
    </row>
    <row r="72" spans="1:43" ht="12" customHeight="1" x14ac:dyDescent="0.2">
      <c r="A72" s="387"/>
      <c r="B72" s="388"/>
      <c r="C72" s="388"/>
      <c r="D72" s="388"/>
      <c r="E72" s="388"/>
      <c r="F72" s="388"/>
      <c r="G72" s="388"/>
      <c r="H72" s="388"/>
      <c r="I72" s="388"/>
      <c r="J72" s="388"/>
      <c r="K72" s="388"/>
      <c r="L72" s="388"/>
      <c r="M72" s="388"/>
      <c r="N72" s="388"/>
      <c r="O72" s="388"/>
      <c r="P72" s="388"/>
      <c r="Q72" s="388"/>
      <c r="R72" s="388"/>
      <c r="S72" s="388"/>
      <c r="T72" s="388"/>
      <c r="U72" s="388"/>
      <c r="V72" s="388"/>
      <c r="W72" s="388"/>
      <c r="X72" s="388"/>
      <c r="Y72" s="388"/>
      <c r="Z72" s="388"/>
      <c r="AA72" s="388"/>
      <c r="AB72" s="388"/>
      <c r="AC72" s="388"/>
      <c r="AD72" s="388"/>
      <c r="AE72" s="388"/>
      <c r="AF72" s="388"/>
      <c r="AG72" s="388"/>
      <c r="AH72" s="388"/>
      <c r="AI72" s="388"/>
      <c r="AJ72" s="388"/>
      <c r="AK72" s="388"/>
      <c r="AL72" s="388"/>
      <c r="AM72" s="388"/>
      <c r="AN72" s="388"/>
      <c r="AO72" s="388"/>
      <c r="AP72" s="388"/>
      <c r="AQ72" s="389"/>
    </row>
    <row r="73" spans="1:43" ht="12" customHeight="1" x14ac:dyDescent="0.2">
      <c r="A73" s="387"/>
      <c r="B73" s="388"/>
      <c r="C73" s="388"/>
      <c r="D73" s="388"/>
      <c r="E73" s="388"/>
      <c r="F73" s="388"/>
      <c r="G73" s="388"/>
      <c r="H73" s="388"/>
      <c r="I73" s="388"/>
      <c r="J73" s="388"/>
      <c r="K73" s="388"/>
      <c r="L73" s="388"/>
      <c r="M73" s="388"/>
      <c r="N73" s="388"/>
      <c r="O73" s="388"/>
      <c r="P73" s="388"/>
      <c r="Q73" s="388"/>
      <c r="R73" s="388"/>
      <c r="S73" s="388"/>
      <c r="T73" s="388"/>
      <c r="U73" s="388"/>
      <c r="V73" s="388"/>
      <c r="W73" s="388"/>
      <c r="X73" s="388"/>
      <c r="Y73" s="388"/>
      <c r="Z73" s="388"/>
      <c r="AA73" s="388"/>
      <c r="AB73" s="388"/>
      <c r="AC73" s="388"/>
      <c r="AD73" s="388"/>
      <c r="AE73" s="388"/>
      <c r="AF73" s="388"/>
      <c r="AG73" s="388"/>
      <c r="AH73" s="388"/>
      <c r="AI73" s="388"/>
      <c r="AJ73" s="388"/>
      <c r="AK73" s="388"/>
      <c r="AL73" s="388"/>
      <c r="AM73" s="388"/>
      <c r="AN73" s="388"/>
      <c r="AO73" s="388"/>
      <c r="AP73" s="388"/>
      <c r="AQ73" s="389"/>
    </row>
    <row r="74" spans="1:43" ht="12" customHeight="1" x14ac:dyDescent="0.2">
      <c r="A74" s="387"/>
      <c r="B74" s="388"/>
      <c r="C74" s="388"/>
      <c r="D74" s="388"/>
      <c r="E74" s="388"/>
      <c r="F74" s="388"/>
      <c r="G74" s="388"/>
      <c r="H74" s="388"/>
      <c r="I74" s="388"/>
      <c r="J74" s="388"/>
      <c r="K74" s="388"/>
      <c r="L74" s="388"/>
      <c r="M74" s="388"/>
      <c r="N74" s="388"/>
      <c r="O74" s="388"/>
      <c r="P74" s="388"/>
      <c r="Q74" s="388"/>
      <c r="R74" s="388"/>
      <c r="S74" s="388"/>
      <c r="T74" s="388"/>
      <c r="U74" s="388"/>
      <c r="V74" s="388"/>
      <c r="W74" s="388"/>
      <c r="X74" s="388"/>
      <c r="Y74" s="388"/>
      <c r="Z74" s="388"/>
      <c r="AA74" s="388"/>
      <c r="AB74" s="388"/>
      <c r="AC74" s="388"/>
      <c r="AD74" s="388"/>
      <c r="AE74" s="388"/>
      <c r="AF74" s="388"/>
      <c r="AG74" s="388"/>
      <c r="AH74" s="388"/>
      <c r="AI74" s="388"/>
      <c r="AJ74" s="388"/>
      <c r="AK74" s="388"/>
      <c r="AL74" s="388"/>
      <c r="AM74" s="388"/>
      <c r="AN74" s="388"/>
      <c r="AO74" s="388"/>
      <c r="AP74" s="388"/>
      <c r="AQ74" s="389"/>
    </row>
    <row r="75" spans="1:43" ht="12" customHeight="1" x14ac:dyDescent="0.2">
      <c r="A75" s="387"/>
      <c r="B75" s="388"/>
      <c r="C75" s="388"/>
      <c r="D75" s="388"/>
      <c r="E75" s="388"/>
      <c r="F75" s="388"/>
      <c r="G75" s="388"/>
      <c r="H75" s="388"/>
      <c r="I75" s="388"/>
      <c r="J75" s="388"/>
      <c r="K75" s="388"/>
      <c r="L75" s="388"/>
      <c r="M75" s="388"/>
      <c r="N75" s="388"/>
      <c r="O75" s="388"/>
      <c r="P75" s="388"/>
      <c r="Q75" s="388"/>
      <c r="R75" s="388"/>
      <c r="S75" s="388"/>
      <c r="T75" s="388"/>
      <c r="U75" s="388"/>
      <c r="V75" s="388"/>
      <c r="W75" s="388"/>
      <c r="X75" s="388"/>
      <c r="Y75" s="388"/>
      <c r="Z75" s="388"/>
      <c r="AA75" s="388"/>
      <c r="AB75" s="388"/>
      <c r="AC75" s="388"/>
      <c r="AD75" s="388"/>
      <c r="AE75" s="388"/>
      <c r="AF75" s="388"/>
      <c r="AG75" s="388"/>
      <c r="AH75" s="388"/>
      <c r="AI75" s="388"/>
      <c r="AJ75" s="388"/>
      <c r="AK75" s="388"/>
      <c r="AL75" s="388"/>
      <c r="AM75" s="388"/>
      <c r="AN75" s="388"/>
      <c r="AO75" s="388"/>
      <c r="AP75" s="388"/>
      <c r="AQ75" s="389"/>
    </row>
    <row r="76" spans="1:43" ht="12" customHeight="1" x14ac:dyDescent="0.2">
      <c r="A76" s="387"/>
      <c r="B76" s="388"/>
      <c r="C76" s="388"/>
      <c r="D76" s="388"/>
      <c r="E76" s="388"/>
      <c r="F76" s="388"/>
      <c r="G76" s="388"/>
      <c r="H76" s="388"/>
      <c r="I76" s="388"/>
      <c r="J76" s="388"/>
      <c r="K76" s="388"/>
      <c r="L76" s="388"/>
      <c r="M76" s="388"/>
      <c r="N76" s="388"/>
      <c r="O76" s="388"/>
      <c r="P76" s="388"/>
      <c r="Q76" s="388"/>
      <c r="R76" s="388"/>
      <c r="S76" s="388"/>
      <c r="T76" s="388"/>
      <c r="U76" s="388"/>
      <c r="V76" s="388"/>
      <c r="W76" s="388"/>
      <c r="X76" s="388"/>
      <c r="Y76" s="388"/>
      <c r="Z76" s="388"/>
      <c r="AA76" s="388"/>
      <c r="AB76" s="388"/>
      <c r="AC76" s="388"/>
      <c r="AD76" s="388"/>
      <c r="AE76" s="388"/>
      <c r="AF76" s="388"/>
      <c r="AG76" s="388"/>
      <c r="AH76" s="388"/>
      <c r="AI76" s="388"/>
      <c r="AJ76" s="388"/>
      <c r="AK76" s="388"/>
      <c r="AL76" s="388"/>
      <c r="AM76" s="388"/>
      <c r="AN76" s="388"/>
      <c r="AO76" s="388"/>
      <c r="AP76" s="388"/>
      <c r="AQ76" s="389"/>
    </row>
    <row r="77" spans="1:43" ht="12" customHeight="1" x14ac:dyDescent="0.2">
      <c r="A77" s="387"/>
      <c r="B77" s="388"/>
      <c r="C77" s="388"/>
      <c r="D77" s="388"/>
      <c r="E77" s="388"/>
      <c r="F77" s="388"/>
      <c r="G77" s="388"/>
      <c r="H77" s="388"/>
      <c r="I77" s="388"/>
      <c r="J77" s="388"/>
      <c r="K77" s="388"/>
      <c r="L77" s="388"/>
      <c r="M77" s="388"/>
      <c r="N77" s="388"/>
      <c r="O77" s="388"/>
      <c r="P77" s="388"/>
      <c r="Q77" s="388"/>
      <c r="R77" s="388"/>
      <c r="S77" s="388"/>
      <c r="T77" s="388"/>
      <c r="U77" s="388"/>
      <c r="V77" s="388"/>
      <c r="W77" s="388"/>
      <c r="X77" s="388"/>
      <c r="Y77" s="388"/>
      <c r="Z77" s="388"/>
      <c r="AA77" s="388"/>
      <c r="AB77" s="388"/>
      <c r="AC77" s="388"/>
      <c r="AD77" s="388"/>
      <c r="AE77" s="388"/>
      <c r="AF77" s="388"/>
      <c r="AG77" s="388"/>
      <c r="AH77" s="388"/>
      <c r="AI77" s="388"/>
      <c r="AJ77" s="388"/>
      <c r="AK77" s="388"/>
      <c r="AL77" s="388"/>
      <c r="AM77" s="388"/>
      <c r="AN77" s="388"/>
      <c r="AO77" s="388"/>
      <c r="AP77" s="388"/>
      <c r="AQ77" s="389"/>
    </row>
    <row r="78" spans="1:43" ht="12" customHeight="1" x14ac:dyDescent="0.2">
      <c r="A78" s="387"/>
      <c r="B78" s="388"/>
      <c r="C78" s="388"/>
      <c r="D78" s="388"/>
      <c r="E78" s="388"/>
      <c r="F78" s="388"/>
      <c r="G78" s="388"/>
      <c r="H78" s="388"/>
      <c r="I78" s="388"/>
      <c r="J78" s="388"/>
      <c r="K78" s="388"/>
      <c r="L78" s="388"/>
      <c r="M78" s="388"/>
      <c r="N78" s="388"/>
      <c r="O78" s="388"/>
      <c r="P78" s="388"/>
      <c r="Q78" s="388"/>
      <c r="R78" s="388"/>
      <c r="S78" s="388"/>
      <c r="T78" s="388"/>
      <c r="U78" s="388"/>
      <c r="V78" s="388"/>
      <c r="W78" s="388"/>
      <c r="X78" s="388"/>
      <c r="Y78" s="388"/>
      <c r="Z78" s="388"/>
      <c r="AA78" s="388"/>
      <c r="AB78" s="388"/>
      <c r="AC78" s="388"/>
      <c r="AD78" s="388"/>
      <c r="AE78" s="388"/>
      <c r="AF78" s="388"/>
      <c r="AG78" s="388"/>
      <c r="AH78" s="388"/>
      <c r="AI78" s="388"/>
      <c r="AJ78" s="388"/>
      <c r="AK78" s="388"/>
      <c r="AL78" s="388"/>
      <c r="AM78" s="388"/>
      <c r="AN78" s="388"/>
      <c r="AO78" s="388"/>
      <c r="AP78" s="388"/>
      <c r="AQ78" s="389"/>
    </row>
    <row r="79" spans="1:43" ht="12" customHeight="1" x14ac:dyDescent="0.2">
      <c r="A79" s="387"/>
      <c r="B79" s="388"/>
      <c r="C79" s="388"/>
      <c r="D79" s="388"/>
      <c r="E79" s="388"/>
      <c r="F79" s="388"/>
      <c r="G79" s="388"/>
      <c r="H79" s="388"/>
      <c r="I79" s="388"/>
      <c r="J79" s="388"/>
      <c r="K79" s="388"/>
      <c r="L79" s="388"/>
      <c r="M79" s="388"/>
      <c r="N79" s="388"/>
      <c r="O79" s="388"/>
      <c r="P79" s="388"/>
      <c r="Q79" s="388"/>
      <c r="R79" s="388"/>
      <c r="S79" s="388"/>
      <c r="T79" s="388"/>
      <c r="U79" s="388"/>
      <c r="V79" s="388"/>
      <c r="W79" s="388"/>
      <c r="X79" s="388"/>
      <c r="Y79" s="388"/>
      <c r="Z79" s="388"/>
      <c r="AA79" s="388"/>
      <c r="AB79" s="388"/>
      <c r="AC79" s="388"/>
      <c r="AD79" s="388"/>
      <c r="AE79" s="388"/>
      <c r="AF79" s="388"/>
      <c r="AG79" s="388"/>
      <c r="AH79" s="388"/>
      <c r="AI79" s="388"/>
      <c r="AJ79" s="388"/>
      <c r="AK79" s="388"/>
      <c r="AL79" s="388"/>
      <c r="AM79" s="388"/>
      <c r="AN79" s="388"/>
      <c r="AO79" s="388"/>
      <c r="AP79" s="388"/>
      <c r="AQ79" s="389"/>
    </row>
    <row r="80" spans="1:43" ht="12" customHeight="1" x14ac:dyDescent="0.2">
      <c r="A80" s="387"/>
      <c r="B80" s="388"/>
      <c r="C80" s="388"/>
      <c r="D80" s="388"/>
      <c r="E80" s="388"/>
      <c r="F80" s="388"/>
      <c r="G80" s="388"/>
      <c r="H80" s="388"/>
      <c r="I80" s="388"/>
      <c r="J80" s="388"/>
      <c r="K80" s="388"/>
      <c r="L80" s="388"/>
      <c r="M80" s="388"/>
      <c r="N80" s="388"/>
      <c r="O80" s="388"/>
      <c r="P80" s="388"/>
      <c r="Q80" s="388"/>
      <c r="R80" s="388"/>
      <c r="S80" s="388"/>
      <c r="T80" s="388"/>
      <c r="U80" s="388"/>
      <c r="V80" s="388"/>
      <c r="W80" s="388"/>
      <c r="X80" s="388"/>
      <c r="Y80" s="388"/>
      <c r="Z80" s="388"/>
      <c r="AA80" s="388"/>
      <c r="AB80" s="388"/>
      <c r="AC80" s="388"/>
      <c r="AD80" s="388"/>
      <c r="AE80" s="388"/>
      <c r="AF80" s="388"/>
      <c r="AG80" s="388"/>
      <c r="AH80" s="388"/>
      <c r="AI80" s="388"/>
      <c r="AJ80" s="388"/>
      <c r="AK80" s="388"/>
      <c r="AL80" s="388"/>
      <c r="AM80" s="388"/>
      <c r="AN80" s="388"/>
      <c r="AO80" s="388"/>
      <c r="AP80" s="388"/>
      <c r="AQ80" s="389"/>
    </row>
    <row r="81" spans="1:43" ht="12" customHeight="1" x14ac:dyDescent="0.2">
      <c r="A81" s="387"/>
      <c r="B81" s="388"/>
      <c r="C81" s="388"/>
      <c r="D81" s="388"/>
      <c r="E81" s="388"/>
      <c r="F81" s="388"/>
      <c r="G81" s="388"/>
      <c r="H81" s="388"/>
      <c r="I81" s="388"/>
      <c r="J81" s="388"/>
      <c r="K81" s="388"/>
      <c r="L81" s="388"/>
      <c r="M81" s="388"/>
      <c r="N81" s="388"/>
      <c r="O81" s="388"/>
      <c r="P81" s="388"/>
      <c r="Q81" s="388"/>
      <c r="R81" s="388"/>
      <c r="S81" s="388"/>
      <c r="T81" s="388"/>
      <c r="U81" s="388"/>
      <c r="V81" s="388"/>
      <c r="W81" s="388"/>
      <c r="X81" s="388"/>
      <c r="Y81" s="388"/>
      <c r="Z81" s="388"/>
      <c r="AA81" s="388"/>
      <c r="AB81" s="388"/>
      <c r="AC81" s="388"/>
      <c r="AD81" s="388"/>
      <c r="AE81" s="388"/>
      <c r="AF81" s="388"/>
      <c r="AG81" s="388"/>
      <c r="AH81" s="388"/>
      <c r="AI81" s="388"/>
      <c r="AJ81" s="388"/>
      <c r="AK81" s="388"/>
      <c r="AL81" s="388"/>
      <c r="AM81" s="388"/>
      <c r="AN81" s="388"/>
      <c r="AO81" s="388"/>
      <c r="AP81" s="388"/>
      <c r="AQ81" s="389"/>
    </row>
    <row r="82" spans="1:43" ht="12" customHeight="1" x14ac:dyDescent="0.2">
      <c r="A82" s="387"/>
      <c r="B82" s="388"/>
      <c r="C82" s="388"/>
      <c r="D82" s="388"/>
      <c r="E82" s="388"/>
      <c r="F82" s="388"/>
      <c r="G82" s="388"/>
      <c r="H82" s="388"/>
      <c r="I82" s="388"/>
      <c r="J82" s="388"/>
      <c r="K82" s="388"/>
      <c r="L82" s="388"/>
      <c r="M82" s="388"/>
      <c r="N82" s="388"/>
      <c r="O82" s="388"/>
      <c r="P82" s="388"/>
      <c r="Q82" s="388"/>
      <c r="R82" s="388"/>
      <c r="S82" s="388"/>
      <c r="T82" s="388"/>
      <c r="U82" s="388"/>
      <c r="V82" s="388"/>
      <c r="W82" s="388"/>
      <c r="X82" s="388"/>
      <c r="Y82" s="388"/>
      <c r="Z82" s="388"/>
      <c r="AA82" s="388"/>
      <c r="AB82" s="388"/>
      <c r="AC82" s="388"/>
      <c r="AD82" s="388"/>
      <c r="AE82" s="388"/>
      <c r="AF82" s="388"/>
      <c r="AG82" s="388"/>
      <c r="AH82" s="388"/>
      <c r="AI82" s="388"/>
      <c r="AJ82" s="388"/>
      <c r="AK82" s="388"/>
      <c r="AL82" s="388"/>
      <c r="AM82" s="388"/>
      <c r="AN82" s="388"/>
      <c r="AO82" s="388"/>
      <c r="AP82" s="388"/>
      <c r="AQ82" s="389"/>
    </row>
    <row r="83" spans="1:43" ht="12" customHeight="1" x14ac:dyDescent="0.2">
      <c r="A83" s="387"/>
      <c r="B83" s="388"/>
      <c r="C83" s="388"/>
      <c r="D83" s="388"/>
      <c r="E83" s="388"/>
      <c r="F83" s="388"/>
      <c r="G83" s="388"/>
      <c r="H83" s="388"/>
      <c r="I83" s="388"/>
      <c r="J83" s="388"/>
      <c r="K83" s="388"/>
      <c r="L83" s="388"/>
      <c r="M83" s="388"/>
      <c r="N83" s="388"/>
      <c r="O83" s="388"/>
      <c r="P83" s="388"/>
      <c r="Q83" s="388"/>
      <c r="R83" s="388"/>
      <c r="S83" s="388"/>
      <c r="T83" s="388"/>
      <c r="U83" s="388"/>
      <c r="V83" s="388"/>
      <c r="W83" s="388"/>
      <c r="X83" s="388"/>
      <c r="Y83" s="388"/>
      <c r="Z83" s="388"/>
      <c r="AA83" s="388"/>
      <c r="AB83" s="388"/>
      <c r="AC83" s="388"/>
      <c r="AD83" s="388"/>
      <c r="AE83" s="388"/>
      <c r="AF83" s="388"/>
      <c r="AG83" s="388"/>
      <c r="AH83" s="388"/>
      <c r="AI83" s="388"/>
      <c r="AJ83" s="388"/>
      <c r="AK83" s="388"/>
      <c r="AL83" s="388"/>
      <c r="AM83" s="388"/>
      <c r="AN83" s="388"/>
      <c r="AO83" s="388"/>
      <c r="AP83" s="388"/>
      <c r="AQ83" s="389"/>
    </row>
    <row r="84" spans="1:43" ht="12" customHeight="1" x14ac:dyDescent="0.2">
      <c r="A84" s="387"/>
      <c r="B84" s="388"/>
      <c r="C84" s="388"/>
      <c r="D84" s="388"/>
      <c r="E84" s="388"/>
      <c r="F84" s="388"/>
      <c r="G84" s="388"/>
      <c r="H84" s="388"/>
      <c r="I84" s="388"/>
      <c r="J84" s="388"/>
      <c r="K84" s="388"/>
      <c r="L84" s="388"/>
      <c r="M84" s="388"/>
      <c r="N84" s="388"/>
      <c r="O84" s="388"/>
      <c r="P84" s="388"/>
      <c r="Q84" s="388"/>
      <c r="R84" s="388"/>
      <c r="S84" s="388"/>
      <c r="T84" s="388"/>
      <c r="U84" s="388"/>
      <c r="V84" s="388"/>
      <c r="W84" s="388"/>
      <c r="X84" s="388"/>
      <c r="Y84" s="388"/>
      <c r="Z84" s="388"/>
      <c r="AA84" s="388"/>
      <c r="AB84" s="388"/>
      <c r="AC84" s="388"/>
      <c r="AD84" s="388"/>
      <c r="AE84" s="388"/>
      <c r="AF84" s="388"/>
      <c r="AG84" s="388"/>
      <c r="AH84" s="388"/>
      <c r="AI84" s="388"/>
      <c r="AJ84" s="388"/>
      <c r="AK84" s="388"/>
      <c r="AL84" s="388"/>
      <c r="AM84" s="388"/>
      <c r="AN84" s="388"/>
      <c r="AO84" s="388"/>
      <c r="AP84" s="388"/>
      <c r="AQ84" s="389"/>
    </row>
    <row r="85" spans="1:43" ht="12" customHeight="1" x14ac:dyDescent="0.2">
      <c r="A85" s="387"/>
      <c r="B85" s="388"/>
      <c r="C85" s="388"/>
      <c r="D85" s="388"/>
      <c r="E85" s="388"/>
      <c r="F85" s="388"/>
      <c r="G85" s="388"/>
      <c r="H85" s="388"/>
      <c r="I85" s="388"/>
      <c r="J85" s="388"/>
      <c r="K85" s="388"/>
      <c r="L85" s="388"/>
      <c r="M85" s="388"/>
      <c r="N85" s="388"/>
      <c r="O85" s="388"/>
      <c r="P85" s="388"/>
      <c r="Q85" s="388"/>
      <c r="R85" s="388"/>
      <c r="S85" s="388"/>
      <c r="T85" s="388"/>
      <c r="U85" s="388"/>
      <c r="V85" s="388"/>
      <c r="W85" s="388"/>
      <c r="X85" s="388"/>
      <c r="Y85" s="388"/>
      <c r="Z85" s="388"/>
      <c r="AA85" s="388"/>
      <c r="AB85" s="388"/>
      <c r="AC85" s="388"/>
      <c r="AD85" s="388"/>
      <c r="AE85" s="388"/>
      <c r="AF85" s="388"/>
      <c r="AG85" s="388"/>
      <c r="AH85" s="388"/>
      <c r="AI85" s="388"/>
      <c r="AJ85" s="388"/>
      <c r="AK85" s="388"/>
      <c r="AL85" s="388"/>
      <c r="AM85" s="388"/>
      <c r="AN85" s="388"/>
      <c r="AO85" s="388"/>
      <c r="AP85" s="388"/>
      <c r="AQ85" s="389"/>
    </row>
    <row r="86" spans="1:43" ht="12" customHeight="1" x14ac:dyDescent="0.2">
      <c r="A86" s="387"/>
      <c r="B86" s="388"/>
      <c r="C86" s="388"/>
      <c r="D86" s="388"/>
      <c r="E86" s="388"/>
      <c r="F86" s="388"/>
      <c r="G86" s="388"/>
      <c r="H86" s="388"/>
      <c r="I86" s="388"/>
      <c r="J86" s="388"/>
      <c r="K86" s="388"/>
      <c r="L86" s="388"/>
      <c r="M86" s="388"/>
      <c r="N86" s="388"/>
      <c r="O86" s="388"/>
      <c r="P86" s="388"/>
      <c r="Q86" s="388"/>
      <c r="R86" s="388"/>
      <c r="S86" s="388"/>
      <c r="T86" s="388"/>
      <c r="U86" s="388"/>
      <c r="V86" s="388"/>
      <c r="W86" s="388"/>
      <c r="X86" s="388"/>
      <c r="Y86" s="388"/>
      <c r="Z86" s="388"/>
      <c r="AA86" s="388"/>
      <c r="AB86" s="388"/>
      <c r="AC86" s="388"/>
      <c r="AD86" s="388"/>
      <c r="AE86" s="388"/>
      <c r="AF86" s="388"/>
      <c r="AG86" s="388"/>
      <c r="AH86" s="388"/>
      <c r="AI86" s="388"/>
      <c r="AJ86" s="388"/>
      <c r="AK86" s="388"/>
      <c r="AL86" s="388"/>
      <c r="AM86" s="388"/>
      <c r="AN86" s="388"/>
      <c r="AO86" s="388"/>
      <c r="AP86" s="388"/>
      <c r="AQ86" s="389"/>
    </row>
    <row r="87" spans="1:43" ht="12" customHeight="1" x14ac:dyDescent="0.2">
      <c r="A87" s="387"/>
      <c r="B87" s="388"/>
      <c r="C87" s="388"/>
      <c r="D87" s="388"/>
      <c r="E87" s="388"/>
      <c r="F87" s="388"/>
      <c r="G87" s="388"/>
      <c r="H87" s="388"/>
      <c r="I87" s="388"/>
      <c r="J87" s="388"/>
      <c r="K87" s="388"/>
      <c r="L87" s="388"/>
      <c r="M87" s="388"/>
      <c r="N87" s="388"/>
      <c r="O87" s="388"/>
      <c r="P87" s="388"/>
      <c r="Q87" s="388"/>
      <c r="R87" s="388"/>
      <c r="S87" s="388"/>
      <c r="T87" s="388"/>
      <c r="U87" s="388"/>
      <c r="V87" s="388"/>
      <c r="W87" s="388"/>
      <c r="X87" s="388"/>
      <c r="Y87" s="388"/>
      <c r="Z87" s="388"/>
      <c r="AA87" s="388"/>
      <c r="AB87" s="388"/>
      <c r="AC87" s="388"/>
      <c r="AD87" s="388"/>
      <c r="AE87" s="388"/>
      <c r="AF87" s="388"/>
      <c r="AG87" s="388"/>
      <c r="AH87" s="388"/>
      <c r="AI87" s="388"/>
      <c r="AJ87" s="388"/>
      <c r="AK87" s="388"/>
      <c r="AL87" s="388"/>
      <c r="AM87" s="388"/>
      <c r="AN87" s="388"/>
      <c r="AO87" s="388"/>
      <c r="AP87" s="388"/>
      <c r="AQ87" s="389"/>
    </row>
    <row r="88" spans="1:43" ht="12.75" customHeight="1" thickBot="1" x14ac:dyDescent="0.25">
      <c r="A88" s="384"/>
      <c r="B88" s="385"/>
      <c r="C88" s="385"/>
      <c r="D88" s="385"/>
      <c r="E88" s="385"/>
      <c r="F88" s="385"/>
      <c r="G88" s="385"/>
      <c r="H88" s="385"/>
      <c r="I88" s="385"/>
      <c r="J88" s="385"/>
      <c r="K88" s="385"/>
      <c r="L88" s="385"/>
      <c r="M88" s="385"/>
      <c r="N88" s="385"/>
      <c r="O88" s="385"/>
      <c r="P88" s="385"/>
      <c r="Q88" s="385"/>
      <c r="R88" s="385"/>
      <c r="S88" s="385"/>
      <c r="T88" s="385"/>
      <c r="U88" s="385"/>
      <c r="V88" s="385"/>
      <c r="W88" s="385"/>
      <c r="X88" s="385"/>
      <c r="Y88" s="385"/>
      <c r="Z88" s="385"/>
      <c r="AA88" s="385"/>
      <c r="AB88" s="385"/>
      <c r="AC88" s="385"/>
      <c r="AD88" s="385"/>
      <c r="AE88" s="385"/>
      <c r="AF88" s="385"/>
      <c r="AG88" s="385"/>
      <c r="AH88" s="385"/>
      <c r="AI88" s="385"/>
      <c r="AJ88" s="385"/>
      <c r="AK88" s="385"/>
      <c r="AL88" s="385"/>
      <c r="AM88" s="385"/>
      <c r="AN88" s="385"/>
      <c r="AO88" s="385"/>
      <c r="AP88" s="385"/>
      <c r="AQ88" s="386"/>
    </row>
    <row r="89" spans="1:43" ht="6" customHeight="1" thickBot="1" x14ac:dyDescent="0.25">
      <c r="A89" s="74"/>
      <c r="B89" s="190"/>
      <c r="C89" s="190"/>
      <c r="D89" s="190"/>
      <c r="E89" s="190"/>
      <c r="F89" s="190"/>
      <c r="G89" s="190"/>
      <c r="H89" s="190"/>
      <c r="I89" s="190"/>
      <c r="J89" s="190"/>
      <c r="K89" s="190"/>
      <c r="L89" s="190"/>
      <c r="M89" s="190"/>
      <c r="N89" s="190"/>
      <c r="O89" s="190"/>
      <c r="P89" s="190"/>
      <c r="Q89" s="190"/>
      <c r="R89" s="190"/>
      <c r="S89" s="190"/>
      <c r="T89" s="190"/>
      <c r="U89" s="190"/>
      <c r="V89" s="190"/>
      <c r="W89" s="190"/>
      <c r="X89" s="190"/>
      <c r="Y89" s="190"/>
      <c r="Z89" s="190"/>
      <c r="AA89" s="190"/>
      <c r="AB89" s="190"/>
      <c r="AC89" s="190"/>
      <c r="AD89" s="190"/>
      <c r="AE89" s="190"/>
      <c r="AF89" s="190"/>
      <c r="AG89" s="190"/>
      <c r="AH89" s="190"/>
      <c r="AI89" s="190"/>
      <c r="AJ89" s="190"/>
      <c r="AK89" s="190"/>
      <c r="AL89" s="190"/>
      <c r="AM89" s="190"/>
      <c r="AN89" s="190"/>
      <c r="AO89" s="190"/>
      <c r="AP89" s="190"/>
      <c r="AQ89" s="190"/>
    </row>
    <row r="90" spans="1:43" ht="15" customHeight="1" thickBot="1" x14ac:dyDescent="0.25">
      <c r="A90" s="83" t="s">
        <v>73</v>
      </c>
      <c r="B90" s="84"/>
      <c r="C90" s="84"/>
      <c r="D90" s="84"/>
      <c r="E90" s="84"/>
      <c r="F90" s="84"/>
      <c r="G90" s="84"/>
      <c r="H90" s="371"/>
      <c r="I90" s="371"/>
      <c r="J90" s="371"/>
      <c r="K90" s="371"/>
      <c r="L90" s="371"/>
      <c r="M90" s="371"/>
      <c r="N90" s="371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  <c r="AN90" s="84"/>
      <c r="AO90" s="84"/>
      <c r="AP90" s="84"/>
      <c r="AQ90" s="85"/>
    </row>
    <row r="91" spans="1:43" ht="15" customHeight="1" thickBot="1" x14ac:dyDescent="0.25">
      <c r="A91" s="49"/>
      <c r="B91" s="379" t="s">
        <v>74</v>
      </c>
      <c r="C91" s="379"/>
      <c r="D91" s="379"/>
      <c r="E91" s="379"/>
      <c r="F91" s="379"/>
      <c r="G91" s="379"/>
      <c r="H91" s="376"/>
      <c r="I91" s="377"/>
      <c r="J91" s="377"/>
      <c r="K91" s="377"/>
      <c r="L91" s="377"/>
      <c r="M91" s="377"/>
      <c r="N91" s="378"/>
      <c r="O91" s="379" t="s">
        <v>75</v>
      </c>
      <c r="P91" s="380"/>
      <c r="Q91" s="380"/>
      <c r="R91" s="380"/>
      <c r="S91" s="380"/>
      <c r="T91" s="379">
        <f>T7</f>
        <v>0</v>
      </c>
      <c r="U91" s="379"/>
      <c r="V91" s="379"/>
      <c r="W91" s="379"/>
      <c r="X91" s="379"/>
      <c r="Y91" s="379"/>
      <c r="Z91" s="379"/>
      <c r="AA91" s="379"/>
      <c r="AB91" s="379"/>
      <c r="AC91" s="379"/>
      <c r="AD91" s="379"/>
      <c r="AE91" s="379"/>
      <c r="AF91" s="379"/>
      <c r="AG91" s="379"/>
      <c r="AH91" s="379"/>
      <c r="AI91" s="379"/>
      <c r="AJ91" s="379"/>
      <c r="AK91" s="379"/>
      <c r="AL91" s="379"/>
      <c r="AM91" s="379"/>
      <c r="AN91" s="379"/>
      <c r="AO91" s="379"/>
      <c r="AP91" s="379"/>
      <c r="AQ91" s="77"/>
    </row>
    <row r="92" spans="1:43" ht="65.25" customHeight="1" x14ac:dyDescent="0.2">
      <c r="A92" s="21"/>
      <c r="B92" s="372" t="s">
        <v>76</v>
      </c>
      <c r="C92" s="372"/>
      <c r="D92" s="372"/>
      <c r="E92" s="372"/>
      <c r="F92" s="372"/>
      <c r="G92" s="372"/>
      <c r="H92" s="373"/>
      <c r="I92" s="373"/>
      <c r="J92" s="373"/>
      <c r="K92" s="373"/>
      <c r="L92" s="373"/>
      <c r="M92" s="373"/>
      <c r="N92" s="373"/>
      <c r="O92" s="372"/>
      <c r="P92" s="372"/>
      <c r="Q92" s="372"/>
      <c r="R92" s="372"/>
      <c r="S92" s="372"/>
      <c r="T92" s="372"/>
      <c r="U92" s="372"/>
      <c r="V92" s="372"/>
      <c r="W92" s="372"/>
      <c r="X92" s="372"/>
      <c r="Y92" s="372"/>
      <c r="Z92" s="372"/>
      <c r="AA92" s="372"/>
      <c r="AB92" s="372"/>
      <c r="AC92" s="372"/>
      <c r="AD92" s="372"/>
      <c r="AE92" s="372"/>
      <c r="AF92" s="372"/>
      <c r="AG92" s="372"/>
      <c r="AH92" s="372"/>
      <c r="AI92" s="372"/>
      <c r="AJ92" s="372"/>
      <c r="AK92" s="372"/>
      <c r="AL92" s="372"/>
      <c r="AM92" s="372"/>
      <c r="AN92" s="372"/>
      <c r="AO92" s="372"/>
      <c r="AP92" s="372"/>
      <c r="AQ92" s="26"/>
    </row>
    <row r="93" spans="1:43" ht="33.75" customHeight="1" x14ac:dyDescent="0.2">
      <c r="A93" s="34"/>
      <c r="B93" s="50" t="s">
        <v>77</v>
      </c>
      <c r="C93" s="47"/>
      <c r="D93" s="47"/>
      <c r="E93" s="47"/>
      <c r="F93" s="47"/>
      <c r="G93" s="47"/>
      <c r="H93" s="47"/>
      <c r="I93" s="47"/>
      <c r="J93" s="47"/>
      <c r="K93" s="47"/>
      <c r="L93" s="47">
        <f>T7</f>
        <v>0</v>
      </c>
      <c r="M93" s="74"/>
      <c r="N93" s="47"/>
      <c r="O93" s="47"/>
      <c r="P93" s="47"/>
      <c r="Q93" s="47"/>
      <c r="R93" s="47"/>
      <c r="S93" s="47"/>
      <c r="T93" s="47"/>
      <c r="U93" s="48"/>
      <c r="V93" s="51" t="s">
        <v>78</v>
      </c>
      <c r="W93" s="47"/>
      <c r="X93" s="47"/>
      <c r="Y93" s="47"/>
      <c r="Z93" s="47"/>
      <c r="AA93" s="47"/>
      <c r="AB93" s="47"/>
      <c r="AC93" s="47"/>
      <c r="AD93" s="47"/>
      <c r="AE93" s="47">
        <f>T17</f>
        <v>0</v>
      </c>
      <c r="AF93" s="47"/>
      <c r="AG93" s="47"/>
      <c r="AH93" s="47"/>
      <c r="AI93" s="47"/>
      <c r="AJ93" s="47"/>
      <c r="AK93" s="47"/>
      <c r="AL93" s="47"/>
      <c r="AM93" s="47"/>
      <c r="AN93" s="47"/>
      <c r="AO93" s="47"/>
      <c r="AP93" s="47"/>
      <c r="AQ93" s="35"/>
    </row>
    <row r="94" spans="1:43" ht="33.75" customHeight="1" x14ac:dyDescent="0.2">
      <c r="A94" s="22"/>
      <c r="B94" s="73" t="s">
        <v>79</v>
      </c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381">
        <f>K7</f>
        <v>0</v>
      </c>
      <c r="Q94" s="382"/>
      <c r="R94" s="382"/>
      <c r="S94" s="382"/>
      <c r="T94" s="382"/>
      <c r="U94" s="383"/>
      <c r="V94" s="52" t="s">
        <v>80</v>
      </c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381">
        <f>K17</f>
        <v>0</v>
      </c>
      <c r="AI94" s="381"/>
      <c r="AJ94" s="381"/>
      <c r="AK94" s="381"/>
      <c r="AL94" s="381"/>
      <c r="AM94" s="381"/>
      <c r="AN94" s="381"/>
      <c r="AO94" s="381"/>
      <c r="AP94" s="381"/>
      <c r="AQ94" s="23"/>
    </row>
    <row r="95" spans="1:43" ht="24" customHeight="1" thickBot="1" x14ac:dyDescent="0.25">
      <c r="A95" s="24"/>
      <c r="B95" s="72" t="s">
        <v>81</v>
      </c>
      <c r="C95" s="72"/>
      <c r="D95" s="72"/>
      <c r="E95" s="72"/>
      <c r="F95" s="72"/>
      <c r="G95" s="374">
        <f>R13</f>
        <v>0</v>
      </c>
      <c r="H95" s="374"/>
      <c r="I95" s="374"/>
      <c r="J95" s="374"/>
      <c r="K95" s="374"/>
      <c r="L95" s="374"/>
      <c r="M95" s="92"/>
      <c r="N95" s="375"/>
      <c r="O95" s="375"/>
      <c r="P95" s="375"/>
      <c r="Q95" s="375"/>
      <c r="R95" s="375"/>
      <c r="S95" s="375"/>
      <c r="T95" s="375"/>
      <c r="U95" s="72"/>
      <c r="V95" s="72"/>
      <c r="W95" s="72"/>
      <c r="X95" s="72"/>
      <c r="Y95" s="72"/>
      <c r="Z95" s="72"/>
      <c r="AA95" s="72"/>
      <c r="AB95" s="72"/>
      <c r="AC95" s="72"/>
      <c r="AD95" s="72"/>
      <c r="AE95" s="72"/>
      <c r="AF95" s="72"/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Q95" s="25"/>
    </row>
    <row r="96" spans="1:43" ht="0.75" customHeight="1" x14ac:dyDescent="0.2">
      <c r="A96" s="219"/>
      <c r="B96" s="219"/>
      <c r="C96" s="219"/>
      <c r="D96" s="219"/>
      <c r="E96" s="219"/>
      <c r="F96" s="219"/>
      <c r="G96" s="219"/>
      <c r="H96" s="219"/>
      <c r="I96" s="219"/>
      <c r="J96" s="219"/>
      <c r="K96" s="219"/>
      <c r="L96" s="219"/>
      <c r="M96" s="79"/>
      <c r="N96" s="79"/>
      <c r="O96" s="79"/>
      <c r="P96" s="79"/>
      <c r="Q96" s="79"/>
      <c r="R96" s="79"/>
      <c r="S96" s="79"/>
      <c r="T96" s="79"/>
      <c r="U96" s="219"/>
      <c r="V96" s="219"/>
      <c r="W96" s="219"/>
      <c r="X96" s="219"/>
      <c r="Y96" s="219"/>
      <c r="Z96" s="219"/>
      <c r="AA96" s="219"/>
      <c r="AB96" s="219"/>
      <c r="AC96" s="219"/>
      <c r="AD96" s="219"/>
      <c r="AE96" s="219"/>
      <c r="AF96" s="219"/>
      <c r="AG96" s="219"/>
      <c r="AH96" s="219"/>
      <c r="AI96" s="219"/>
      <c r="AJ96" s="219"/>
      <c r="AK96" s="219"/>
      <c r="AL96" s="219"/>
      <c r="AM96" s="219"/>
      <c r="AN96" s="219"/>
      <c r="AO96" s="219"/>
      <c r="AP96" s="219"/>
      <c r="AQ96" s="219"/>
    </row>
    <row r="97" spans="1:55" ht="1.5" customHeight="1" thickBot="1" x14ac:dyDescent="0.25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2"/>
      <c r="AA97" s="82"/>
      <c r="AB97" s="82"/>
      <c r="AC97" s="82"/>
      <c r="AD97" s="82"/>
      <c r="AE97" s="82"/>
      <c r="AF97" s="82"/>
      <c r="AG97" s="82"/>
      <c r="AH97" s="82"/>
      <c r="AI97" s="82"/>
      <c r="AJ97" s="82"/>
      <c r="AK97" s="82"/>
      <c r="AL97" s="82"/>
      <c r="AM97" s="82"/>
      <c r="AN97" s="82"/>
      <c r="AO97" s="82"/>
      <c r="AP97" s="82"/>
      <c r="AQ97" s="82"/>
      <c r="AR97" s="74"/>
      <c r="AS97" s="74"/>
      <c r="AT97" s="74"/>
      <c r="AU97" s="74"/>
      <c r="AV97" s="74"/>
      <c r="AW97" s="74"/>
      <c r="AX97" s="74"/>
      <c r="AY97" s="74"/>
      <c r="AZ97" s="74"/>
      <c r="BA97" s="74"/>
      <c r="BB97" s="74"/>
      <c r="BC97" s="74"/>
    </row>
    <row r="98" spans="1:55" s="41" customFormat="1" ht="15" customHeight="1" thickBot="1" x14ac:dyDescent="0.25">
      <c r="A98" s="83" t="s">
        <v>82</v>
      </c>
      <c r="B98" s="84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  <c r="AN98" s="84"/>
      <c r="AO98" s="84"/>
      <c r="AP98" s="84"/>
      <c r="AQ98" s="85"/>
      <c r="AR98" s="74"/>
    </row>
    <row r="99" spans="1:55" s="41" customFormat="1" ht="1.5" customHeight="1" x14ac:dyDescent="0.2">
      <c r="A99" s="410"/>
      <c r="B99" s="411"/>
      <c r="C99" s="411"/>
      <c r="D99" s="411"/>
      <c r="E99" s="411"/>
      <c r="F99" s="411"/>
      <c r="G99" s="411"/>
      <c r="H99" s="411"/>
      <c r="I99" s="411"/>
      <c r="J99" s="411"/>
      <c r="K99" s="411"/>
      <c r="L99" s="411"/>
      <c r="M99" s="411"/>
      <c r="N99" s="411"/>
      <c r="O99" s="411"/>
      <c r="P99" s="411"/>
      <c r="Q99" s="411"/>
      <c r="R99" s="411"/>
      <c r="S99" s="411"/>
      <c r="T99" s="411"/>
      <c r="U99" s="411"/>
      <c r="V99" s="411"/>
      <c r="W99" s="411"/>
      <c r="X99" s="411"/>
      <c r="Y99" s="411"/>
      <c r="Z99" s="411"/>
      <c r="AA99" s="411"/>
      <c r="AB99" s="411"/>
      <c r="AC99" s="411"/>
      <c r="AD99" s="411"/>
      <c r="AE99" s="411"/>
      <c r="AF99" s="411"/>
      <c r="AG99" s="411"/>
      <c r="AH99" s="411"/>
      <c r="AI99" s="411"/>
      <c r="AJ99" s="411"/>
      <c r="AK99" s="411"/>
      <c r="AL99" s="411"/>
      <c r="AM99" s="411"/>
      <c r="AN99" s="411"/>
      <c r="AO99" s="411"/>
      <c r="AP99" s="411"/>
      <c r="AQ99" s="412"/>
      <c r="AR99" s="74"/>
    </row>
    <row r="100" spans="1:55" s="41" customFormat="1" ht="22.5" customHeight="1" x14ac:dyDescent="0.2">
      <c r="A100" s="399"/>
      <c r="B100" s="400" t="s">
        <v>83</v>
      </c>
      <c r="C100" s="401"/>
      <c r="D100" s="401"/>
      <c r="E100" s="401"/>
      <c r="F100" s="401"/>
      <c r="G100" s="401"/>
      <c r="H100" s="401"/>
      <c r="I100" s="401"/>
      <c r="J100" s="401"/>
      <c r="K100" s="401"/>
      <c r="L100" s="401"/>
      <c r="M100" s="401"/>
      <c r="N100" s="401"/>
      <c r="O100" s="401"/>
      <c r="P100" s="401"/>
      <c r="Q100" s="401"/>
      <c r="R100" s="401"/>
      <c r="S100" s="401"/>
      <c r="T100" s="402"/>
      <c r="U100" s="409"/>
      <c r="V100" s="400" t="s">
        <v>84</v>
      </c>
      <c r="W100" s="401"/>
      <c r="X100" s="401"/>
      <c r="Y100" s="401"/>
      <c r="Z100" s="401"/>
      <c r="AA100" s="401"/>
      <c r="AB100" s="401"/>
      <c r="AC100" s="401"/>
      <c r="AD100" s="401"/>
      <c r="AE100" s="401"/>
      <c r="AF100" s="401"/>
      <c r="AG100" s="401"/>
      <c r="AH100" s="401"/>
      <c r="AI100" s="401"/>
      <c r="AJ100" s="401"/>
      <c r="AK100" s="401"/>
      <c r="AL100" s="401"/>
      <c r="AM100" s="401"/>
      <c r="AN100" s="401"/>
      <c r="AO100" s="401"/>
      <c r="AP100" s="402"/>
      <c r="AQ100" s="37"/>
      <c r="AR100" s="74"/>
    </row>
    <row r="101" spans="1:55" s="41" customFormat="1" ht="19.5" customHeight="1" x14ac:dyDescent="0.2">
      <c r="A101" s="399"/>
      <c r="B101" s="403"/>
      <c r="C101" s="404"/>
      <c r="D101" s="404"/>
      <c r="E101" s="404"/>
      <c r="F101" s="404"/>
      <c r="G101" s="404"/>
      <c r="H101" s="404"/>
      <c r="I101" s="404"/>
      <c r="J101" s="404"/>
      <c r="K101" s="404"/>
      <c r="L101" s="404"/>
      <c r="M101" s="404"/>
      <c r="N101" s="404"/>
      <c r="O101" s="404"/>
      <c r="P101" s="404"/>
      <c r="Q101" s="404"/>
      <c r="R101" s="404"/>
      <c r="S101" s="404"/>
      <c r="T101" s="405"/>
      <c r="U101" s="409"/>
      <c r="V101" s="406"/>
      <c r="W101" s="407"/>
      <c r="X101" s="407"/>
      <c r="Y101" s="407"/>
      <c r="Z101" s="407"/>
      <c r="AA101" s="407"/>
      <c r="AB101" s="407"/>
      <c r="AC101" s="407"/>
      <c r="AD101" s="407"/>
      <c r="AE101" s="407"/>
      <c r="AF101" s="407"/>
      <c r="AG101" s="407"/>
      <c r="AH101" s="407"/>
      <c r="AI101" s="407"/>
      <c r="AJ101" s="407"/>
      <c r="AK101" s="407"/>
      <c r="AL101" s="407"/>
      <c r="AM101" s="407"/>
      <c r="AN101" s="407"/>
      <c r="AO101" s="407"/>
      <c r="AP101" s="408"/>
      <c r="AQ101" s="37"/>
      <c r="AR101" s="74"/>
    </row>
    <row r="102" spans="1:55" s="41" customFormat="1" ht="19.5" customHeight="1" x14ac:dyDescent="0.2">
      <c r="A102" s="399"/>
      <c r="B102" s="364"/>
      <c r="C102" s="339"/>
      <c r="D102" s="339"/>
      <c r="E102" s="339"/>
      <c r="F102" s="339"/>
      <c r="G102" s="339"/>
      <c r="H102" s="339"/>
      <c r="I102" s="339"/>
      <c r="J102" s="339"/>
      <c r="K102" s="339"/>
      <c r="L102" s="339"/>
      <c r="M102" s="339"/>
      <c r="N102" s="339"/>
      <c r="O102" s="339"/>
      <c r="P102" s="339"/>
      <c r="Q102" s="339"/>
      <c r="R102" s="339"/>
      <c r="S102" s="339"/>
      <c r="T102" s="340"/>
      <c r="U102" s="409"/>
      <c r="V102" s="365"/>
      <c r="W102" s="366"/>
      <c r="X102" s="366"/>
      <c r="Y102" s="366"/>
      <c r="Z102" s="366"/>
      <c r="AA102" s="366"/>
      <c r="AB102" s="366"/>
      <c r="AC102" s="366"/>
      <c r="AD102" s="366"/>
      <c r="AE102" s="366"/>
      <c r="AF102" s="366"/>
      <c r="AG102" s="366"/>
      <c r="AH102" s="366"/>
      <c r="AI102" s="366"/>
      <c r="AJ102" s="366"/>
      <c r="AK102" s="366"/>
      <c r="AL102" s="366"/>
      <c r="AM102" s="366"/>
      <c r="AN102" s="366"/>
      <c r="AO102" s="366"/>
      <c r="AP102" s="367"/>
      <c r="AQ102" s="37"/>
      <c r="AR102" s="74"/>
    </row>
    <row r="103" spans="1:55" s="41" customFormat="1" ht="19.5" customHeight="1" x14ac:dyDescent="0.2">
      <c r="A103" s="399"/>
      <c r="B103" s="364"/>
      <c r="C103" s="339"/>
      <c r="D103" s="339"/>
      <c r="E103" s="339"/>
      <c r="F103" s="339"/>
      <c r="G103" s="339"/>
      <c r="H103" s="339"/>
      <c r="I103" s="339"/>
      <c r="J103" s="339"/>
      <c r="K103" s="339"/>
      <c r="L103" s="339"/>
      <c r="M103" s="339"/>
      <c r="N103" s="339"/>
      <c r="O103" s="339"/>
      <c r="P103" s="339"/>
      <c r="Q103" s="339"/>
      <c r="R103" s="339"/>
      <c r="S103" s="339"/>
      <c r="T103" s="340"/>
      <c r="U103" s="409"/>
      <c r="V103" s="365"/>
      <c r="W103" s="366"/>
      <c r="X103" s="366"/>
      <c r="Y103" s="366"/>
      <c r="Z103" s="366"/>
      <c r="AA103" s="366"/>
      <c r="AB103" s="366"/>
      <c r="AC103" s="366"/>
      <c r="AD103" s="366"/>
      <c r="AE103" s="366"/>
      <c r="AF103" s="366"/>
      <c r="AG103" s="366"/>
      <c r="AH103" s="366"/>
      <c r="AI103" s="366"/>
      <c r="AJ103" s="366"/>
      <c r="AK103" s="366"/>
      <c r="AL103" s="366"/>
      <c r="AM103" s="366"/>
      <c r="AN103" s="366"/>
      <c r="AO103" s="366"/>
      <c r="AP103" s="367"/>
      <c r="AQ103" s="37"/>
      <c r="AR103" s="74"/>
    </row>
    <row r="104" spans="1:55" s="41" customFormat="1" ht="19.5" customHeight="1" x14ac:dyDescent="0.2">
      <c r="A104" s="399"/>
      <c r="B104" s="364"/>
      <c r="C104" s="339"/>
      <c r="D104" s="339"/>
      <c r="E104" s="339"/>
      <c r="F104" s="339"/>
      <c r="G104" s="339"/>
      <c r="H104" s="339"/>
      <c r="I104" s="339"/>
      <c r="J104" s="339"/>
      <c r="K104" s="339"/>
      <c r="L104" s="339"/>
      <c r="M104" s="339"/>
      <c r="N104" s="339"/>
      <c r="O104" s="339"/>
      <c r="P104" s="339"/>
      <c r="Q104" s="339"/>
      <c r="R104" s="339"/>
      <c r="S104" s="339"/>
      <c r="T104" s="340"/>
      <c r="U104" s="409"/>
      <c r="V104" s="368"/>
      <c r="W104" s="369"/>
      <c r="X104" s="369"/>
      <c r="Y104" s="369"/>
      <c r="Z104" s="369"/>
      <c r="AA104" s="369"/>
      <c r="AB104" s="369"/>
      <c r="AC104" s="369"/>
      <c r="AD104" s="369"/>
      <c r="AE104" s="369"/>
      <c r="AF104" s="369"/>
      <c r="AG104" s="369"/>
      <c r="AH104" s="369"/>
      <c r="AI104" s="369"/>
      <c r="AJ104" s="369"/>
      <c r="AK104" s="369"/>
      <c r="AL104" s="369"/>
      <c r="AM104" s="369"/>
      <c r="AN104" s="369"/>
      <c r="AO104" s="369"/>
      <c r="AP104" s="370"/>
      <c r="AQ104" s="37"/>
      <c r="AR104" s="74"/>
    </row>
    <row r="105" spans="1:55" s="41" customFormat="1" ht="19.5" customHeight="1" x14ac:dyDescent="0.2">
      <c r="A105" s="399"/>
      <c r="B105" s="364"/>
      <c r="C105" s="339"/>
      <c r="D105" s="339"/>
      <c r="E105" s="339"/>
      <c r="F105" s="339"/>
      <c r="G105" s="339"/>
      <c r="H105" s="339"/>
      <c r="I105" s="339"/>
      <c r="J105" s="339"/>
      <c r="K105" s="339"/>
      <c r="L105" s="339"/>
      <c r="M105" s="339"/>
      <c r="N105" s="339"/>
      <c r="O105" s="339"/>
      <c r="P105" s="339"/>
      <c r="Q105" s="339"/>
      <c r="R105" s="339"/>
      <c r="S105" s="339"/>
      <c r="T105" s="340"/>
      <c r="U105" s="409"/>
      <c r="V105" s="365"/>
      <c r="W105" s="369"/>
      <c r="X105" s="369"/>
      <c r="Y105" s="369"/>
      <c r="Z105" s="369"/>
      <c r="AA105" s="369"/>
      <c r="AB105" s="369"/>
      <c r="AC105" s="369"/>
      <c r="AD105" s="369"/>
      <c r="AE105" s="369"/>
      <c r="AF105" s="369"/>
      <c r="AG105" s="369"/>
      <c r="AH105" s="369"/>
      <c r="AI105" s="369"/>
      <c r="AJ105" s="369"/>
      <c r="AK105" s="369"/>
      <c r="AL105" s="369"/>
      <c r="AM105" s="369"/>
      <c r="AN105" s="369"/>
      <c r="AO105" s="369"/>
      <c r="AP105" s="370"/>
      <c r="AQ105" s="37"/>
      <c r="AR105" s="74"/>
    </row>
    <row r="106" spans="1:55" s="41" customFormat="1" ht="19.5" customHeight="1" x14ac:dyDescent="0.2">
      <c r="A106" s="399"/>
      <c r="B106" s="364"/>
      <c r="C106" s="339"/>
      <c r="D106" s="339"/>
      <c r="E106" s="339"/>
      <c r="F106" s="339"/>
      <c r="G106" s="339"/>
      <c r="H106" s="339"/>
      <c r="I106" s="339"/>
      <c r="J106" s="339"/>
      <c r="K106" s="339"/>
      <c r="L106" s="339"/>
      <c r="M106" s="339"/>
      <c r="N106" s="339"/>
      <c r="O106" s="339"/>
      <c r="P106" s="339"/>
      <c r="Q106" s="339"/>
      <c r="R106" s="339"/>
      <c r="S106" s="339"/>
      <c r="T106" s="340"/>
      <c r="U106" s="409"/>
      <c r="V106" s="365"/>
      <c r="W106" s="369"/>
      <c r="X106" s="369"/>
      <c r="Y106" s="369"/>
      <c r="Z106" s="369"/>
      <c r="AA106" s="369"/>
      <c r="AB106" s="369"/>
      <c r="AC106" s="369"/>
      <c r="AD106" s="369"/>
      <c r="AE106" s="369"/>
      <c r="AF106" s="369"/>
      <c r="AG106" s="369"/>
      <c r="AH106" s="369"/>
      <c r="AI106" s="369"/>
      <c r="AJ106" s="369"/>
      <c r="AK106" s="369"/>
      <c r="AL106" s="369"/>
      <c r="AM106" s="369"/>
      <c r="AN106" s="369"/>
      <c r="AO106" s="369"/>
      <c r="AP106" s="370"/>
      <c r="AQ106" s="37"/>
      <c r="AR106" s="74"/>
    </row>
    <row r="107" spans="1:55" s="41" customFormat="1" ht="19.5" customHeight="1" x14ac:dyDescent="0.2">
      <c r="A107" s="399"/>
      <c r="B107" s="364"/>
      <c r="C107" s="339"/>
      <c r="D107" s="339"/>
      <c r="E107" s="339"/>
      <c r="F107" s="339"/>
      <c r="G107" s="339"/>
      <c r="H107" s="339"/>
      <c r="I107" s="339"/>
      <c r="J107" s="339"/>
      <c r="K107" s="339"/>
      <c r="L107" s="339"/>
      <c r="M107" s="339"/>
      <c r="N107" s="339"/>
      <c r="O107" s="339"/>
      <c r="P107" s="339"/>
      <c r="Q107" s="339"/>
      <c r="R107" s="339"/>
      <c r="S107" s="339"/>
      <c r="T107" s="340"/>
      <c r="U107" s="409"/>
      <c r="V107" s="368"/>
      <c r="W107" s="369"/>
      <c r="X107" s="369"/>
      <c r="Y107" s="369"/>
      <c r="Z107" s="369"/>
      <c r="AA107" s="369"/>
      <c r="AB107" s="369"/>
      <c r="AC107" s="369"/>
      <c r="AD107" s="369"/>
      <c r="AE107" s="369"/>
      <c r="AF107" s="369"/>
      <c r="AG107" s="369"/>
      <c r="AH107" s="369"/>
      <c r="AI107" s="369"/>
      <c r="AJ107" s="369"/>
      <c r="AK107" s="369"/>
      <c r="AL107" s="369"/>
      <c r="AM107" s="369"/>
      <c r="AN107" s="369"/>
      <c r="AO107" s="369"/>
      <c r="AP107" s="370"/>
      <c r="AQ107" s="37"/>
      <c r="AR107" s="74"/>
    </row>
    <row r="108" spans="1:55" s="41" customFormat="1" ht="19.5" customHeight="1" x14ac:dyDescent="0.2">
      <c r="A108" s="399"/>
      <c r="B108" s="392"/>
      <c r="C108" s="393"/>
      <c r="D108" s="393"/>
      <c r="E108" s="393"/>
      <c r="F108" s="393"/>
      <c r="G108" s="393"/>
      <c r="H108" s="393"/>
      <c r="I108" s="393"/>
      <c r="J108" s="393"/>
      <c r="K108" s="393"/>
      <c r="L108" s="393"/>
      <c r="M108" s="393"/>
      <c r="N108" s="393"/>
      <c r="O108" s="393"/>
      <c r="P108" s="393"/>
      <c r="Q108" s="393"/>
      <c r="R108" s="393"/>
      <c r="S108" s="393"/>
      <c r="T108" s="394"/>
      <c r="U108" s="409"/>
      <c r="V108" s="395"/>
      <c r="W108" s="396"/>
      <c r="X108" s="396"/>
      <c r="Y108" s="396"/>
      <c r="Z108" s="396"/>
      <c r="AA108" s="396"/>
      <c r="AB108" s="396"/>
      <c r="AC108" s="396"/>
      <c r="AD108" s="396"/>
      <c r="AE108" s="396"/>
      <c r="AF108" s="396"/>
      <c r="AG108" s="396"/>
      <c r="AH108" s="396"/>
      <c r="AI108" s="396"/>
      <c r="AJ108" s="396"/>
      <c r="AK108" s="396"/>
      <c r="AL108" s="396"/>
      <c r="AM108" s="396"/>
      <c r="AN108" s="396"/>
      <c r="AO108" s="396"/>
      <c r="AP108" s="397"/>
      <c r="AQ108" s="37"/>
      <c r="AR108" s="74"/>
    </row>
    <row r="109" spans="1:55" s="41" customFormat="1" ht="6" customHeight="1" thickBot="1" x14ac:dyDescent="0.25">
      <c r="A109" s="358"/>
      <c r="B109" s="359"/>
      <c r="C109" s="359"/>
      <c r="D109" s="359"/>
      <c r="E109" s="359"/>
      <c r="F109" s="359"/>
      <c r="G109" s="359"/>
      <c r="H109" s="359"/>
      <c r="I109" s="359"/>
      <c r="J109" s="359"/>
      <c r="K109" s="359"/>
      <c r="L109" s="359"/>
      <c r="M109" s="359"/>
      <c r="N109" s="359"/>
      <c r="O109" s="359"/>
      <c r="P109" s="359"/>
      <c r="Q109" s="359"/>
      <c r="R109" s="359"/>
      <c r="S109" s="359"/>
      <c r="T109" s="359"/>
      <c r="U109" s="359"/>
      <c r="V109" s="359"/>
      <c r="W109" s="359"/>
      <c r="X109" s="359"/>
      <c r="Y109" s="359"/>
      <c r="Z109" s="359"/>
      <c r="AA109" s="359"/>
      <c r="AB109" s="359"/>
      <c r="AC109" s="359"/>
      <c r="AD109" s="359"/>
      <c r="AE109" s="359"/>
      <c r="AF109" s="359"/>
      <c r="AG109" s="359"/>
      <c r="AH109" s="359"/>
      <c r="AI109" s="359"/>
      <c r="AJ109" s="359"/>
      <c r="AK109" s="359"/>
      <c r="AL109" s="359"/>
      <c r="AM109" s="359"/>
      <c r="AN109" s="359"/>
      <c r="AO109" s="359"/>
      <c r="AP109" s="359"/>
      <c r="AQ109" s="360"/>
      <c r="AR109" s="74"/>
    </row>
    <row r="110" spans="1:55" s="41" customFormat="1" ht="1.5" customHeight="1" x14ac:dyDescent="0.2">
      <c r="A110" s="361"/>
      <c r="B110" s="362"/>
      <c r="C110" s="362"/>
      <c r="D110" s="362"/>
      <c r="E110" s="362"/>
      <c r="F110" s="362"/>
      <c r="G110" s="362"/>
      <c r="H110" s="362"/>
      <c r="I110" s="362"/>
      <c r="J110" s="362"/>
      <c r="K110" s="362"/>
      <c r="L110" s="362"/>
      <c r="M110" s="362"/>
      <c r="N110" s="362"/>
      <c r="O110" s="362"/>
      <c r="P110" s="362"/>
      <c r="Q110" s="362"/>
      <c r="R110" s="362"/>
      <c r="S110" s="362"/>
      <c r="T110" s="362"/>
      <c r="U110" s="362"/>
      <c r="V110" s="362"/>
      <c r="W110" s="362"/>
      <c r="X110" s="362"/>
      <c r="Y110" s="362"/>
      <c r="Z110" s="362"/>
      <c r="AA110" s="362"/>
      <c r="AB110" s="362"/>
      <c r="AC110" s="362"/>
      <c r="AD110" s="362"/>
      <c r="AE110" s="362"/>
      <c r="AF110" s="362"/>
      <c r="AG110" s="362"/>
      <c r="AH110" s="362"/>
      <c r="AI110" s="362"/>
      <c r="AJ110" s="362"/>
      <c r="AK110" s="362"/>
      <c r="AL110" s="362"/>
      <c r="AM110" s="362"/>
      <c r="AN110" s="362"/>
      <c r="AO110" s="362"/>
      <c r="AP110" s="362"/>
      <c r="AQ110" s="363"/>
      <c r="AR110" s="74"/>
    </row>
    <row r="111" spans="1:55" s="41" customFormat="1" ht="33.75" customHeight="1" x14ac:dyDescent="0.2">
      <c r="A111" s="36"/>
      <c r="B111" s="50" t="s">
        <v>85</v>
      </c>
      <c r="C111" s="47"/>
      <c r="D111" s="47"/>
      <c r="E111" s="47"/>
      <c r="F111" s="47"/>
      <c r="G111" s="47"/>
      <c r="H111" s="47"/>
      <c r="I111" s="47"/>
      <c r="J111" s="47"/>
      <c r="K111" s="47"/>
      <c r="L111" s="47">
        <f>T7</f>
        <v>0</v>
      </c>
      <c r="M111" s="54"/>
      <c r="N111" s="47"/>
      <c r="O111" s="47"/>
      <c r="P111" s="47"/>
      <c r="Q111" s="47"/>
      <c r="R111" s="47"/>
      <c r="S111" s="47"/>
      <c r="T111" s="47"/>
      <c r="U111" s="48"/>
      <c r="V111" s="51" t="s">
        <v>78</v>
      </c>
      <c r="W111" s="47"/>
      <c r="X111" s="47"/>
      <c r="Y111" s="47"/>
      <c r="Z111" s="47"/>
      <c r="AA111" s="47"/>
      <c r="AB111" s="47"/>
      <c r="AC111" s="47"/>
      <c r="AD111" s="47"/>
      <c r="AE111" s="47">
        <f>T17</f>
        <v>0</v>
      </c>
      <c r="AF111" s="47"/>
      <c r="AG111" s="47"/>
      <c r="AH111" s="47"/>
      <c r="AI111" s="47"/>
      <c r="AJ111" s="47"/>
      <c r="AK111" s="47"/>
      <c r="AL111" s="47"/>
      <c r="AM111" s="47"/>
      <c r="AN111" s="47"/>
      <c r="AO111" s="47"/>
      <c r="AP111" s="47"/>
      <c r="AQ111" s="37"/>
      <c r="AR111" s="74"/>
    </row>
    <row r="112" spans="1:55" s="41" customFormat="1" ht="33.75" customHeight="1" x14ac:dyDescent="0.2">
      <c r="A112" s="36"/>
      <c r="B112" s="73" t="s">
        <v>79</v>
      </c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381">
        <f>K7</f>
        <v>0</v>
      </c>
      <c r="Q112" s="382"/>
      <c r="R112" s="382"/>
      <c r="S112" s="382"/>
      <c r="T112" s="382"/>
      <c r="U112" s="383"/>
      <c r="V112" s="52" t="s">
        <v>80</v>
      </c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381">
        <f>K17</f>
        <v>0</v>
      </c>
      <c r="AI112" s="381"/>
      <c r="AJ112" s="381"/>
      <c r="AK112" s="381"/>
      <c r="AL112" s="381"/>
      <c r="AM112" s="381"/>
      <c r="AN112" s="381"/>
      <c r="AO112" s="381"/>
      <c r="AP112" s="381"/>
      <c r="AQ112" s="37"/>
      <c r="AR112" s="74"/>
    </row>
    <row r="113" spans="1:44" s="41" customFormat="1" ht="24" customHeight="1" x14ac:dyDescent="0.2">
      <c r="A113" s="36"/>
      <c r="B113" s="390" t="s">
        <v>86</v>
      </c>
      <c r="C113" s="391"/>
      <c r="D113" s="391"/>
      <c r="E113" s="391"/>
      <c r="F113" s="391"/>
      <c r="G113" s="391"/>
      <c r="H113" s="391"/>
      <c r="I113" s="391"/>
      <c r="J113" s="391"/>
      <c r="K113" s="391"/>
      <c r="L113" s="391"/>
      <c r="M113" s="391"/>
      <c r="N113" s="391"/>
      <c r="O113" s="391"/>
      <c r="P113" s="391"/>
      <c r="Q113" s="391"/>
      <c r="R113" s="391"/>
      <c r="S113" s="391"/>
      <c r="T113" s="391"/>
      <c r="U113" s="391"/>
      <c r="V113" s="391"/>
      <c r="W113" s="40"/>
      <c r="X113" s="76"/>
      <c r="Y113" s="391">
        <f>R13</f>
        <v>0</v>
      </c>
      <c r="Z113" s="391"/>
      <c r="AA113" s="391"/>
      <c r="AB113" s="391"/>
      <c r="AC113" s="391"/>
      <c r="AD113" s="391"/>
      <c r="AE113" s="391"/>
      <c r="AF113" s="391"/>
      <c r="AG113" s="391"/>
      <c r="AH113" s="391"/>
      <c r="AI113" s="92"/>
      <c r="AJ113" s="398"/>
      <c r="AK113" s="398"/>
      <c r="AL113" s="398"/>
      <c r="AM113" s="398"/>
      <c r="AN113" s="398"/>
      <c r="AO113" s="398"/>
      <c r="AP113" s="398"/>
      <c r="AQ113" s="37"/>
      <c r="AR113" s="74"/>
    </row>
    <row r="114" spans="1:44" s="41" customFormat="1" ht="6" hidden="1" customHeight="1" thickBot="1" x14ac:dyDescent="0.25">
      <c r="A114" s="358"/>
      <c r="B114" s="359"/>
      <c r="C114" s="359"/>
      <c r="D114" s="359"/>
      <c r="E114" s="359"/>
      <c r="F114" s="359"/>
      <c r="G114" s="359"/>
      <c r="H114" s="359"/>
      <c r="I114" s="359"/>
      <c r="J114" s="359"/>
      <c r="K114" s="359"/>
      <c r="L114" s="359"/>
      <c r="M114" s="359"/>
      <c r="N114" s="359"/>
      <c r="O114" s="359"/>
      <c r="P114" s="359"/>
      <c r="Q114" s="359"/>
      <c r="R114" s="359"/>
      <c r="S114" s="359"/>
      <c r="T114" s="359"/>
      <c r="U114" s="359"/>
      <c r="V114" s="359"/>
      <c r="W114" s="359"/>
      <c r="X114" s="359"/>
      <c r="Y114" s="359"/>
      <c r="Z114" s="359"/>
      <c r="AA114" s="359"/>
      <c r="AB114" s="359"/>
      <c r="AC114" s="359"/>
      <c r="AD114" s="359"/>
      <c r="AE114" s="359"/>
      <c r="AF114" s="359"/>
      <c r="AG114" s="359"/>
      <c r="AH114" s="359"/>
      <c r="AI114" s="359"/>
      <c r="AJ114" s="359"/>
      <c r="AK114" s="359"/>
      <c r="AL114" s="359"/>
      <c r="AM114" s="359"/>
      <c r="AN114" s="359"/>
      <c r="AO114" s="359"/>
      <c r="AP114" s="359"/>
      <c r="AQ114" s="360"/>
      <c r="AR114" s="74"/>
    </row>
    <row r="115" spans="1:44" ht="8.25" hidden="1" customHeight="1" x14ac:dyDescent="0.2">
      <c r="A115" s="74"/>
      <c r="B115" s="74"/>
      <c r="C115" s="74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</row>
    <row r="116" spans="1:44" hidden="1" x14ac:dyDescent="0.2">
      <c r="A116" s="74"/>
      <c r="B116" s="74"/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  <c r="AA116" s="74"/>
      <c r="AB116" s="74"/>
      <c r="AC116" s="74"/>
      <c r="AD116" s="74"/>
      <c r="AE116" s="74"/>
      <c r="AF116" s="74"/>
      <c r="AG116" s="74"/>
      <c r="AH116" s="74"/>
      <c r="AI116" s="74"/>
      <c r="AJ116" s="74"/>
      <c r="AK116" s="74"/>
      <c r="AL116" s="74"/>
      <c r="AM116" s="74"/>
      <c r="AN116" s="74"/>
      <c r="AO116" s="74"/>
      <c r="AP116" s="74"/>
      <c r="AQ116" s="74"/>
      <c r="AR116" s="74"/>
    </row>
    <row r="117" spans="1:44" hidden="1" x14ac:dyDescent="0.2">
      <c r="A117" s="74"/>
      <c r="B117" s="74"/>
      <c r="C117" s="74"/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  <c r="AL117" s="74"/>
      <c r="AM117" s="74"/>
      <c r="AN117" s="74"/>
      <c r="AO117" s="74"/>
      <c r="AP117" s="74"/>
      <c r="AQ117" s="74"/>
      <c r="AR117" s="74"/>
    </row>
    <row r="118" spans="1:44" hidden="1" x14ac:dyDescent="0.2">
      <c r="A118" s="74"/>
      <c r="B118" s="74"/>
      <c r="C118" s="74"/>
      <c r="D118" s="74"/>
      <c r="E118" s="74"/>
      <c r="F118" s="74"/>
      <c r="G118" s="74"/>
      <c r="H118" s="74"/>
      <c r="I118" s="74"/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  <c r="AF118" s="74"/>
      <c r="AG118" s="74"/>
      <c r="AH118" s="74"/>
      <c r="AI118" s="74"/>
      <c r="AJ118" s="74"/>
      <c r="AK118" s="74"/>
      <c r="AL118" s="74"/>
      <c r="AM118" s="74"/>
      <c r="AN118" s="74"/>
      <c r="AO118" s="74"/>
      <c r="AP118" s="74"/>
      <c r="AQ118" s="74"/>
      <c r="AR118" s="74"/>
    </row>
    <row r="119" spans="1:44" hidden="1" x14ac:dyDescent="0.2">
      <c r="A119" s="74"/>
      <c r="B119" s="74"/>
      <c r="C119" s="74"/>
      <c r="D119" s="74"/>
      <c r="E119" s="74"/>
      <c r="F119" s="74"/>
      <c r="G119" s="74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4"/>
      <c r="AK119" s="74"/>
      <c r="AL119" s="74"/>
      <c r="AM119" s="74"/>
      <c r="AN119" s="74"/>
      <c r="AO119" s="74"/>
      <c r="AP119" s="74"/>
      <c r="AQ119" s="74"/>
      <c r="AR119" s="74"/>
    </row>
    <row r="120" spans="1:44" hidden="1" x14ac:dyDescent="0.2">
      <c r="A120" s="74"/>
      <c r="B120" s="74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  <c r="AI120" s="74"/>
      <c r="AJ120" s="74"/>
      <c r="AK120" s="74"/>
      <c r="AL120" s="74"/>
      <c r="AM120" s="74"/>
      <c r="AN120" s="74"/>
      <c r="AO120" s="74"/>
      <c r="AP120" s="74"/>
      <c r="AQ120" s="74"/>
      <c r="AR120" s="74"/>
    </row>
    <row r="121" spans="1:44" hidden="1" x14ac:dyDescent="0.2">
      <c r="A121" s="74"/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4"/>
      <c r="AK121" s="74"/>
      <c r="AL121" s="74"/>
      <c r="AM121" s="74"/>
      <c r="AN121" s="74"/>
      <c r="AO121" s="74"/>
      <c r="AP121" s="74"/>
      <c r="AQ121" s="74"/>
      <c r="AR121" s="74"/>
    </row>
    <row r="122" spans="1:44" hidden="1" x14ac:dyDescent="0.2">
      <c r="A122" s="74"/>
      <c r="B122" s="74"/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  <c r="AI122" s="74"/>
      <c r="AJ122" s="74"/>
      <c r="AK122" s="74"/>
      <c r="AL122" s="74"/>
      <c r="AM122" s="74"/>
      <c r="AN122" s="74"/>
      <c r="AO122" s="74"/>
      <c r="AP122" s="74"/>
      <c r="AQ122" s="74"/>
      <c r="AR122" s="74"/>
    </row>
    <row r="123" spans="1:44" hidden="1" x14ac:dyDescent="0.2">
      <c r="A123" s="74"/>
      <c r="B123" s="74"/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</row>
    <row r="124" spans="1:44" hidden="1" x14ac:dyDescent="0.2">
      <c r="A124" s="74"/>
      <c r="B124" s="74"/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  <c r="AL124" s="74"/>
      <c r="AM124" s="74"/>
      <c r="AN124" s="74"/>
      <c r="AO124" s="74"/>
      <c r="AP124" s="74"/>
      <c r="AQ124" s="74"/>
      <c r="AR124" s="74"/>
    </row>
    <row r="125" spans="1:44" hidden="1" x14ac:dyDescent="0.2">
      <c r="A125" s="74"/>
      <c r="B125" s="74"/>
      <c r="C125" s="74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</row>
    <row r="126" spans="1:44" hidden="1" x14ac:dyDescent="0.2">
      <c r="A126" s="74"/>
      <c r="B126" s="74"/>
      <c r="C126" s="74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4"/>
      <c r="AK126" s="74"/>
      <c r="AL126" s="74"/>
      <c r="AM126" s="74"/>
      <c r="AN126" s="74"/>
      <c r="AO126" s="74"/>
      <c r="AP126" s="74"/>
      <c r="AQ126" s="74"/>
      <c r="AR126" s="74"/>
    </row>
    <row r="127" spans="1:44" hidden="1" x14ac:dyDescent="0.2">
      <c r="A127" s="74"/>
      <c r="B127" s="74"/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4"/>
      <c r="AK127" s="74"/>
      <c r="AL127" s="74"/>
      <c r="AM127" s="74"/>
      <c r="AN127" s="74"/>
      <c r="AO127" s="74"/>
      <c r="AP127" s="74"/>
      <c r="AQ127" s="74"/>
      <c r="AR127" s="74"/>
    </row>
    <row r="128" spans="1:44" hidden="1" x14ac:dyDescent="0.2">
      <c r="A128" s="74"/>
      <c r="B128" s="74"/>
      <c r="C128" s="7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  <c r="AI128" s="74"/>
      <c r="AJ128" s="74"/>
      <c r="AK128" s="74"/>
      <c r="AL128" s="74"/>
      <c r="AM128" s="74"/>
      <c r="AN128" s="74"/>
      <c r="AO128" s="74"/>
      <c r="AP128" s="74"/>
      <c r="AQ128" s="74"/>
      <c r="AR128" s="74"/>
    </row>
    <row r="129" spans="1:55" hidden="1" x14ac:dyDescent="0.2">
      <c r="A129" s="74"/>
      <c r="B129" s="74"/>
      <c r="C129" s="74"/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  <c r="AA129" s="74"/>
      <c r="AB129" s="74"/>
      <c r="AC129" s="74"/>
      <c r="AD129" s="74"/>
      <c r="AE129" s="74"/>
      <c r="AF129" s="74"/>
      <c r="AG129" s="74"/>
      <c r="AH129" s="74"/>
      <c r="AI129" s="74"/>
      <c r="AJ129" s="74"/>
      <c r="AK129" s="74"/>
      <c r="AL129" s="74"/>
      <c r="AM129" s="74"/>
      <c r="AN129" s="74"/>
      <c r="AO129" s="74"/>
      <c r="AP129" s="74"/>
      <c r="AQ129" s="74"/>
      <c r="AR129" s="74"/>
      <c r="AS129" s="39"/>
      <c r="AT129" s="39"/>
      <c r="AU129" s="39"/>
      <c r="AV129" s="39"/>
      <c r="AW129" s="39"/>
      <c r="AX129" s="39"/>
      <c r="AY129" s="39"/>
      <c r="AZ129" s="39"/>
      <c r="BA129" s="39"/>
      <c r="BB129" s="39"/>
      <c r="BC129" s="39"/>
    </row>
    <row r="130" spans="1:55" hidden="1" x14ac:dyDescent="0.2">
      <c r="A130" s="74"/>
      <c r="B130" s="74"/>
      <c r="C130" s="74"/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  <c r="AA130" s="74"/>
      <c r="AB130" s="74"/>
      <c r="AC130" s="74"/>
      <c r="AD130" s="74"/>
      <c r="AE130" s="74"/>
      <c r="AF130" s="74"/>
      <c r="AG130" s="74"/>
      <c r="AH130" s="74"/>
      <c r="AI130" s="74"/>
      <c r="AJ130" s="74"/>
      <c r="AK130" s="74"/>
      <c r="AL130" s="74"/>
      <c r="AM130" s="74"/>
      <c r="AN130" s="74"/>
      <c r="AO130" s="74"/>
      <c r="AP130" s="74"/>
      <c r="AQ130" s="74"/>
      <c r="AR130" s="74"/>
      <c r="AS130" s="39"/>
      <c r="AT130" s="39"/>
      <c r="AU130" s="39"/>
      <c r="AV130" s="39"/>
      <c r="AW130" s="39"/>
      <c r="AX130" s="39"/>
      <c r="AY130" s="39"/>
      <c r="AZ130" s="39"/>
      <c r="BA130" s="39"/>
      <c r="BB130" s="39"/>
      <c r="BC130" s="39"/>
    </row>
    <row r="131" spans="1:55" hidden="1" x14ac:dyDescent="0.2">
      <c r="A131" s="74"/>
      <c r="B131" s="74"/>
      <c r="C131" s="74"/>
      <c r="D131" s="74"/>
      <c r="E131" s="74"/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  <c r="AA131" s="74"/>
      <c r="AB131" s="74"/>
      <c r="AC131" s="74"/>
      <c r="AD131" s="74"/>
      <c r="AE131" s="74"/>
      <c r="AF131" s="74"/>
      <c r="AG131" s="74"/>
      <c r="AH131" s="74"/>
      <c r="AI131" s="74"/>
      <c r="AJ131" s="74"/>
      <c r="AK131" s="74"/>
      <c r="AL131" s="74"/>
      <c r="AM131" s="74"/>
      <c r="AN131" s="74"/>
      <c r="AO131" s="74"/>
      <c r="AP131" s="74"/>
      <c r="AQ131" s="74"/>
      <c r="AR131" s="74"/>
      <c r="AS131" s="39"/>
      <c r="AT131" s="39"/>
      <c r="AU131" s="39"/>
      <c r="AV131" s="39"/>
      <c r="AW131" s="39"/>
      <c r="AX131" s="39"/>
      <c r="AY131" s="39"/>
      <c r="AZ131" s="39"/>
      <c r="BA131" s="39"/>
      <c r="BB131" s="39"/>
      <c r="BC131" s="39"/>
    </row>
    <row r="132" spans="1:55" hidden="1" x14ac:dyDescent="0.2">
      <c r="A132" s="74"/>
      <c r="B132" s="74"/>
      <c r="C132" s="74"/>
      <c r="D132" s="74"/>
      <c r="E132" s="74"/>
      <c r="F132" s="74"/>
      <c r="G132" s="74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  <c r="AH132" s="74"/>
      <c r="AI132" s="74"/>
      <c r="AJ132" s="74"/>
      <c r="AK132" s="74"/>
      <c r="AL132" s="74"/>
      <c r="AM132" s="74"/>
      <c r="AN132" s="74"/>
      <c r="AO132" s="74"/>
      <c r="AP132" s="74"/>
      <c r="AQ132" s="74"/>
      <c r="AR132" s="74"/>
      <c r="AS132" s="39"/>
      <c r="AT132" s="39"/>
      <c r="AU132" s="39"/>
      <c r="AV132" s="39"/>
      <c r="AW132" s="39"/>
      <c r="AX132" s="39"/>
      <c r="AY132" s="39"/>
      <c r="AZ132" s="39"/>
      <c r="BA132" s="39"/>
      <c r="BB132" s="39"/>
      <c r="BC132" s="39"/>
    </row>
    <row r="133" spans="1:55" hidden="1" x14ac:dyDescent="0.2">
      <c r="A133" s="74"/>
      <c r="B133" s="74"/>
      <c r="C133" s="74"/>
      <c r="D133" s="74"/>
      <c r="E133" s="74"/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  <c r="AC133" s="74"/>
      <c r="AD133" s="74"/>
      <c r="AE133" s="74"/>
      <c r="AF133" s="74"/>
      <c r="AG133" s="74"/>
      <c r="AH133" s="74"/>
      <c r="AI133" s="74"/>
      <c r="AJ133" s="74"/>
      <c r="AK133" s="74"/>
      <c r="AL133" s="74"/>
      <c r="AM133" s="74"/>
      <c r="AN133" s="74"/>
      <c r="AO133" s="74"/>
      <c r="AP133" s="74"/>
      <c r="AQ133" s="74"/>
      <c r="AR133" s="74"/>
      <c r="AS133" s="39"/>
      <c r="AT133" s="39"/>
      <c r="AU133" s="39"/>
      <c r="AV133" s="39"/>
      <c r="AW133" s="39"/>
      <c r="AX133" s="39"/>
      <c r="AY133" s="39"/>
      <c r="AZ133" s="39"/>
      <c r="BA133" s="39"/>
      <c r="BB133" s="39"/>
      <c r="BC133" s="39"/>
    </row>
    <row r="134" spans="1:55" s="46" customFormat="1" ht="409.6" hidden="1" customHeight="1" x14ac:dyDescent="0.2">
      <c r="A134" s="74"/>
      <c r="B134" s="74"/>
      <c r="C134" s="74"/>
      <c r="D134" s="74"/>
      <c r="E134" s="74"/>
      <c r="F134" s="74"/>
      <c r="G134" s="74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  <c r="AI134" s="74"/>
      <c r="AJ134" s="74"/>
      <c r="AK134" s="74"/>
      <c r="AL134" s="74"/>
      <c r="AM134" s="74"/>
      <c r="AN134" s="74"/>
      <c r="AO134" s="74"/>
      <c r="AP134" s="74"/>
      <c r="AQ134" s="74"/>
      <c r="AR134" s="74"/>
      <c r="AS134" s="39"/>
      <c r="AT134" s="39"/>
      <c r="AU134" s="39"/>
      <c r="AV134" s="39"/>
      <c r="AW134" s="39"/>
      <c r="AX134" s="39"/>
      <c r="AY134" s="39"/>
      <c r="AZ134" s="39"/>
      <c r="BA134" s="39"/>
      <c r="BB134" s="39"/>
      <c r="BC134" s="39"/>
    </row>
    <row r="135" spans="1:55" s="46" customFormat="1" ht="409.6" hidden="1" customHeight="1" x14ac:dyDescent="0.2">
      <c r="A135" s="74"/>
      <c r="B135" s="74"/>
      <c r="C135" s="74"/>
      <c r="D135" s="74"/>
      <c r="E135" s="74"/>
      <c r="F135" s="74"/>
      <c r="G135" s="74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39"/>
      <c r="AT135" s="39"/>
      <c r="AU135" s="39"/>
      <c r="AV135" s="39"/>
      <c r="AW135" s="39"/>
      <c r="AX135" s="39"/>
      <c r="AY135" s="39"/>
      <c r="AZ135" s="39"/>
      <c r="BA135" s="39"/>
      <c r="BB135" s="39"/>
      <c r="BC135" s="39"/>
    </row>
    <row r="136" spans="1:55" ht="12" hidden="1" customHeight="1" x14ac:dyDescent="0.2">
      <c r="A136" s="74"/>
      <c r="B136" s="74"/>
      <c r="C136" s="74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  <c r="AI136" s="74"/>
      <c r="AJ136" s="74"/>
      <c r="AK136" s="74"/>
      <c r="AL136" s="74"/>
      <c r="AM136" s="74"/>
      <c r="AN136" s="74"/>
      <c r="AO136" s="74"/>
      <c r="AP136" s="74"/>
      <c r="AQ136" s="74"/>
      <c r="AR136" s="74"/>
      <c r="AS136" s="39"/>
      <c r="AT136" s="39"/>
      <c r="AU136" s="39"/>
      <c r="AV136" s="39"/>
      <c r="AW136" s="39"/>
      <c r="AX136" s="39"/>
      <c r="AY136" s="39"/>
      <c r="AZ136" s="39"/>
      <c r="BA136" s="39"/>
      <c r="BB136" s="39"/>
      <c r="BC136" s="39"/>
    </row>
    <row r="137" spans="1:55" ht="12" hidden="1" customHeight="1" x14ac:dyDescent="0.2">
      <c r="A137" s="74"/>
      <c r="B137" s="74"/>
      <c r="C137" s="74"/>
      <c r="D137" s="74"/>
      <c r="E137" s="74"/>
      <c r="F137" s="74"/>
      <c r="G137" s="74"/>
      <c r="H137" s="74"/>
      <c r="I137" s="74"/>
      <c r="J137" s="74"/>
      <c r="K137" s="74"/>
      <c r="L137" s="74"/>
      <c r="M137" s="74"/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  <c r="AA137" s="74"/>
      <c r="AB137" s="74"/>
      <c r="AC137" s="74"/>
      <c r="AD137" s="74"/>
      <c r="AE137" s="74"/>
      <c r="AF137" s="74"/>
      <c r="AG137" s="74"/>
      <c r="AH137" s="74"/>
      <c r="AI137" s="74"/>
      <c r="AJ137" s="74"/>
      <c r="AK137" s="74"/>
      <c r="AL137" s="74"/>
      <c r="AM137" s="74"/>
      <c r="AN137" s="74"/>
      <c r="AO137" s="74"/>
      <c r="AP137" s="74"/>
      <c r="AQ137" s="74"/>
      <c r="AR137" s="74"/>
      <c r="AS137" s="39"/>
      <c r="AT137" s="39"/>
      <c r="AU137" s="39"/>
      <c r="AV137" s="39"/>
      <c r="AW137" s="39"/>
      <c r="AX137" s="39"/>
      <c r="AY137" s="39"/>
      <c r="AZ137" s="39"/>
      <c r="BA137" s="39"/>
      <c r="BB137" s="39"/>
      <c r="BC137" s="39"/>
    </row>
    <row r="138" spans="1:55" ht="12" hidden="1" customHeight="1" x14ac:dyDescent="0.2">
      <c r="A138" s="74"/>
      <c r="B138" s="74"/>
      <c r="C138" s="74"/>
      <c r="D138" s="74"/>
      <c r="E138" s="74"/>
      <c r="F138" s="74"/>
      <c r="G138" s="74"/>
      <c r="H138" s="74"/>
      <c r="I138" s="74"/>
      <c r="J138" s="74"/>
      <c r="K138" s="74"/>
      <c r="L138" s="74"/>
      <c r="M138" s="74"/>
      <c r="N138" s="74"/>
      <c r="O138" s="74"/>
      <c r="P138" s="74"/>
      <c r="Q138" s="74"/>
      <c r="R138" s="74"/>
      <c r="S138" s="74"/>
      <c r="T138" s="74"/>
      <c r="U138" s="74"/>
      <c r="V138" s="74"/>
      <c r="W138" s="74"/>
      <c r="X138" s="74"/>
      <c r="Y138" s="74"/>
      <c r="Z138" s="74"/>
      <c r="AA138" s="74"/>
      <c r="AB138" s="74"/>
      <c r="AC138" s="74"/>
      <c r="AD138" s="74"/>
      <c r="AE138" s="74"/>
      <c r="AF138" s="74"/>
      <c r="AG138" s="74"/>
      <c r="AH138" s="74"/>
      <c r="AI138" s="74"/>
      <c r="AJ138" s="74"/>
      <c r="AK138" s="74"/>
      <c r="AL138" s="74"/>
      <c r="AM138" s="74"/>
      <c r="AN138" s="74"/>
      <c r="AO138" s="74"/>
      <c r="AP138" s="74"/>
      <c r="AQ138" s="74"/>
      <c r="AR138" s="74"/>
      <c r="AS138" s="39"/>
      <c r="AT138" s="39"/>
      <c r="AU138" s="39"/>
      <c r="AV138" s="39"/>
      <c r="AW138" s="39"/>
      <c r="AX138" s="39"/>
      <c r="AY138" s="39"/>
      <c r="AZ138" s="39"/>
      <c r="BA138" s="39"/>
      <c r="BB138" s="39"/>
      <c r="BC138" s="39"/>
    </row>
    <row r="139" spans="1:55" ht="12" hidden="1" customHeight="1" x14ac:dyDescent="0.2">
      <c r="A139" s="74"/>
      <c r="B139" s="74"/>
      <c r="C139" s="74"/>
      <c r="D139" s="74"/>
      <c r="E139" s="74"/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  <c r="AA139" s="74"/>
      <c r="AB139" s="74"/>
      <c r="AC139" s="74"/>
      <c r="AD139" s="74"/>
      <c r="AE139" s="74"/>
      <c r="AF139" s="74"/>
      <c r="AG139" s="74"/>
      <c r="AH139" s="74"/>
      <c r="AI139" s="74"/>
      <c r="AJ139" s="74"/>
      <c r="AK139" s="74"/>
      <c r="AL139" s="74"/>
      <c r="AM139" s="74"/>
      <c r="AN139" s="74"/>
      <c r="AO139" s="74"/>
      <c r="AP139" s="74"/>
      <c r="AQ139" s="74"/>
      <c r="AR139" s="74"/>
      <c r="AS139" s="39"/>
      <c r="AT139" s="39"/>
      <c r="AU139" s="39"/>
      <c r="AV139" s="39"/>
      <c r="AW139" s="39"/>
      <c r="AX139" s="39"/>
      <c r="AY139" s="39"/>
      <c r="AZ139" s="39"/>
      <c r="BA139" s="39"/>
      <c r="BB139" s="39"/>
      <c r="BC139" s="39"/>
    </row>
    <row r="140" spans="1:55" ht="12" hidden="1" customHeight="1" x14ac:dyDescent="0.2">
      <c r="A140" s="74"/>
      <c r="B140" s="74"/>
      <c r="C140" s="74"/>
      <c r="D140" s="74"/>
      <c r="E140" s="74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  <c r="AA140" s="74"/>
      <c r="AB140" s="74"/>
      <c r="AC140" s="74"/>
      <c r="AD140" s="74"/>
      <c r="AE140" s="74"/>
      <c r="AF140" s="74"/>
      <c r="AG140" s="74"/>
      <c r="AH140" s="74"/>
      <c r="AI140" s="74"/>
      <c r="AJ140" s="74"/>
      <c r="AK140" s="74"/>
      <c r="AL140" s="74"/>
      <c r="AM140" s="74"/>
      <c r="AN140" s="74"/>
      <c r="AO140" s="74"/>
      <c r="AP140" s="74"/>
      <c r="AQ140" s="74"/>
      <c r="AR140" s="74"/>
      <c r="AS140" s="39"/>
      <c r="AT140" s="39"/>
      <c r="AU140" s="39"/>
      <c r="AV140" s="39"/>
      <c r="AW140" s="39"/>
      <c r="AX140" s="39"/>
      <c r="AY140" s="39"/>
      <c r="AZ140" s="39"/>
      <c r="BA140" s="39"/>
      <c r="BB140" s="39"/>
      <c r="BC140" s="39"/>
    </row>
    <row r="141" spans="1:55" ht="12" hidden="1" customHeight="1" x14ac:dyDescent="0.2">
      <c r="A141" s="74"/>
      <c r="B141" s="74"/>
      <c r="C141" s="74"/>
      <c r="D141" s="74"/>
      <c r="E141" s="74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  <c r="AI141" s="74"/>
      <c r="AJ141" s="74"/>
      <c r="AK141" s="74"/>
      <c r="AL141" s="74"/>
      <c r="AM141" s="74"/>
      <c r="AN141" s="74"/>
      <c r="AO141" s="74"/>
      <c r="AP141" s="74"/>
      <c r="AQ141" s="74"/>
      <c r="AR141" s="74"/>
      <c r="AS141" s="39"/>
      <c r="AT141" s="39"/>
      <c r="AU141" s="39"/>
      <c r="AV141" s="39"/>
      <c r="AW141" s="39"/>
      <c r="AX141" s="39"/>
      <c r="AY141" s="39"/>
      <c r="AZ141" s="39"/>
      <c r="BA141" s="39"/>
      <c r="BB141" s="39"/>
      <c r="BC141" s="39"/>
    </row>
    <row r="142" spans="1:55" ht="12" hidden="1" customHeight="1" x14ac:dyDescent="0.2">
      <c r="A142" s="74"/>
      <c r="B142" s="74"/>
      <c r="C142" s="74"/>
      <c r="D142" s="74"/>
      <c r="E142" s="74"/>
      <c r="F142" s="74"/>
      <c r="G142" s="74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  <c r="AI142" s="74"/>
      <c r="AJ142" s="74"/>
      <c r="AK142" s="74"/>
      <c r="AL142" s="74"/>
      <c r="AM142" s="74"/>
      <c r="AN142" s="74"/>
      <c r="AO142" s="74"/>
      <c r="AP142" s="74"/>
      <c r="AQ142" s="74"/>
      <c r="AR142" s="74"/>
      <c r="AS142" s="39"/>
      <c r="AT142" s="39"/>
      <c r="AU142" s="39"/>
      <c r="AV142" s="39"/>
      <c r="AW142" s="39"/>
      <c r="AX142" s="39"/>
      <c r="AY142" s="39"/>
      <c r="AZ142" s="39"/>
      <c r="BA142" s="39"/>
      <c r="BB142" s="39"/>
      <c r="BC142" s="39"/>
    </row>
    <row r="143" spans="1:55" ht="12" hidden="1" customHeight="1" x14ac:dyDescent="0.2">
      <c r="A143" s="74"/>
      <c r="B143" s="74"/>
      <c r="C143" s="74"/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  <c r="AC143" s="74"/>
      <c r="AD143" s="74"/>
      <c r="AE143" s="74"/>
      <c r="AF143" s="74"/>
      <c r="AG143" s="74"/>
      <c r="AH143" s="74"/>
      <c r="AI143" s="74"/>
      <c r="AJ143" s="74"/>
      <c r="AK143" s="74"/>
      <c r="AL143" s="74"/>
      <c r="AM143" s="74"/>
      <c r="AN143" s="74"/>
      <c r="AO143" s="74"/>
      <c r="AP143" s="74"/>
      <c r="AQ143" s="74"/>
      <c r="AR143" s="74"/>
      <c r="AS143" s="39"/>
      <c r="AT143" s="39"/>
      <c r="AU143" s="39"/>
      <c r="AV143" s="39"/>
      <c r="AW143" s="39"/>
      <c r="AX143" s="39"/>
      <c r="AY143" s="39"/>
      <c r="AZ143" s="39"/>
      <c r="BA143" s="39"/>
      <c r="BB143" s="39"/>
      <c r="BC143" s="39"/>
    </row>
    <row r="144" spans="1:55" ht="12" hidden="1" customHeight="1" x14ac:dyDescent="0.2">
      <c r="A144" s="74"/>
      <c r="B144" s="74"/>
      <c r="C144" s="74"/>
      <c r="D144" s="74"/>
      <c r="E144" s="74"/>
      <c r="F144" s="74"/>
      <c r="G144" s="74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39"/>
      <c r="AT144" s="39"/>
      <c r="AU144" s="39"/>
      <c r="AV144" s="39"/>
      <c r="AW144" s="39"/>
      <c r="AX144" s="39"/>
      <c r="AY144" s="39"/>
      <c r="AZ144" s="39"/>
      <c r="BA144" s="39"/>
      <c r="BB144" s="39"/>
      <c r="BC144" s="39"/>
    </row>
    <row r="145" ht="12" hidden="1" customHeight="1" x14ac:dyDescent="0.2"/>
    <row r="146" ht="12" hidden="1" customHeight="1" x14ac:dyDescent="0.2"/>
    <row r="147" ht="12" hidden="1" customHeight="1" x14ac:dyDescent="0.2"/>
    <row r="148" ht="12" hidden="1" customHeight="1" x14ac:dyDescent="0.2"/>
    <row r="149" ht="12" hidden="1" customHeight="1" x14ac:dyDescent="0.2"/>
    <row r="150" ht="12" hidden="1" customHeight="1" x14ac:dyDescent="0.2"/>
    <row r="151" ht="12" hidden="1" customHeight="1" x14ac:dyDescent="0.2"/>
    <row r="152" ht="12" hidden="1" customHeight="1" x14ac:dyDescent="0.2"/>
    <row r="153" ht="12" hidden="1" customHeight="1" x14ac:dyDescent="0.2"/>
    <row r="154" ht="12" hidden="1" customHeight="1" x14ac:dyDescent="0.2"/>
    <row r="155" ht="12" hidden="1" customHeight="1" x14ac:dyDescent="0.2"/>
    <row r="156" ht="12" hidden="1" customHeight="1" x14ac:dyDescent="0.2"/>
    <row r="157" ht="12" hidden="1" customHeight="1" x14ac:dyDescent="0.2"/>
    <row r="158" ht="12" hidden="1" customHeight="1" x14ac:dyDescent="0.2"/>
    <row r="159" ht="12" customHeight="1" x14ac:dyDescent="0.2"/>
  </sheetData>
  <sheetProtection password="CA9C" sheet="1" objects="1" scenarios="1" formatCells="0" formatColumns="0" formatRows="0" insertColumns="0" insertRows="0" insertHyperlinks="0" deleteColumns="0" deleteRows="0" sort="0" autoFilter="0" pivotTables="0"/>
  <mergeCells count="191">
    <mergeCell ref="A96:AQ96"/>
    <mergeCell ref="A97:AQ97"/>
    <mergeCell ref="A98:AQ98"/>
    <mergeCell ref="A99:AQ99"/>
    <mergeCell ref="B105:T105"/>
    <mergeCell ref="V105:AP105"/>
    <mergeCell ref="B106:T106"/>
    <mergeCell ref="V106:AP106"/>
    <mergeCell ref="A114:AQ114"/>
    <mergeCell ref="P112:U112"/>
    <mergeCell ref="AH112:AP112"/>
    <mergeCell ref="B113:V113"/>
    <mergeCell ref="B108:T108"/>
    <mergeCell ref="V108:AP108"/>
    <mergeCell ref="Y113:AH113"/>
    <mergeCell ref="AI113:AP113"/>
    <mergeCell ref="A100:A108"/>
    <mergeCell ref="V100:AP100"/>
    <mergeCell ref="B101:T101"/>
    <mergeCell ref="V101:AP101"/>
    <mergeCell ref="B100:T100"/>
    <mergeCell ref="U100:U108"/>
    <mergeCell ref="B107:T107"/>
    <mergeCell ref="V107:AP107"/>
    <mergeCell ref="B104:T104"/>
    <mergeCell ref="AM35:AN38"/>
    <mergeCell ref="AO35:AQ38"/>
    <mergeCell ref="A109:AQ109"/>
    <mergeCell ref="A110:AQ110"/>
    <mergeCell ref="B102:T102"/>
    <mergeCell ref="V102:AP102"/>
    <mergeCell ref="B103:T103"/>
    <mergeCell ref="V103:AP103"/>
    <mergeCell ref="B89:AQ89"/>
    <mergeCell ref="V104:AP104"/>
    <mergeCell ref="A90:AQ90"/>
    <mergeCell ref="B92:AP92"/>
    <mergeCell ref="G95:L95"/>
    <mergeCell ref="M95:T95"/>
    <mergeCell ref="H91:N91"/>
    <mergeCell ref="O91:S91"/>
    <mergeCell ref="T91:AP91"/>
    <mergeCell ref="P94:U94"/>
    <mergeCell ref="AH94:AP94"/>
    <mergeCell ref="A57:AQ57"/>
    <mergeCell ref="A58:AQ58"/>
    <mergeCell ref="A59:AQ59"/>
    <mergeCell ref="A60:AQ88"/>
    <mergeCell ref="B91:G91"/>
    <mergeCell ref="A55:AQ55"/>
    <mergeCell ref="A56:Q56"/>
    <mergeCell ref="R56:X56"/>
    <mergeCell ref="Z56:AG56"/>
    <mergeCell ref="AI56:AO56"/>
    <mergeCell ref="A46:AI47"/>
    <mergeCell ref="AJ46:AQ46"/>
    <mergeCell ref="AJ47:AL47"/>
    <mergeCell ref="AM47:AN47"/>
    <mergeCell ref="AO47:AQ47"/>
    <mergeCell ref="A48:AI48"/>
    <mergeCell ref="AJ48:AL48"/>
    <mergeCell ref="AM48:AN50"/>
    <mergeCell ref="AO48:AQ50"/>
    <mergeCell ref="A49:AI49"/>
    <mergeCell ref="AJ49:AL49"/>
    <mergeCell ref="A50:AI50"/>
    <mergeCell ref="AJ50:AL50"/>
    <mergeCell ref="B51:AQ51"/>
    <mergeCell ref="A52:AI52"/>
    <mergeCell ref="AJ52:AQ52"/>
    <mergeCell ref="A53:AI53"/>
    <mergeCell ref="AJ53:AQ53"/>
    <mergeCell ref="B54:AQ54"/>
    <mergeCell ref="AO43:AQ43"/>
    <mergeCell ref="B44:AQ44"/>
    <mergeCell ref="A45:AQ45"/>
    <mergeCell ref="AO41:AQ42"/>
    <mergeCell ref="A42:C42"/>
    <mergeCell ref="D42:F42"/>
    <mergeCell ref="G42:T42"/>
    <mergeCell ref="U42:AI42"/>
    <mergeCell ref="AJ42:AL42"/>
    <mergeCell ref="G41:T41"/>
    <mergeCell ref="A43:C43"/>
    <mergeCell ref="D43:F43"/>
    <mergeCell ref="G43:AN43"/>
    <mergeCell ref="AJ40:AL40"/>
    <mergeCell ref="A41:F41"/>
    <mergeCell ref="U41:AI41"/>
    <mergeCell ref="AJ41:AL41"/>
    <mergeCell ref="AM41:AN42"/>
    <mergeCell ref="AO39:AQ40"/>
    <mergeCell ref="A40:C40"/>
    <mergeCell ref="D40:F40"/>
    <mergeCell ref="G40:T40"/>
    <mergeCell ref="U40:AI40"/>
    <mergeCell ref="A39:F39"/>
    <mergeCell ref="G39:T39"/>
    <mergeCell ref="U39:AI39"/>
    <mergeCell ref="AJ39:AL39"/>
    <mergeCell ref="AM39:AN40"/>
    <mergeCell ref="A38:C38"/>
    <mergeCell ref="D38:F38"/>
    <mergeCell ref="G38:T38"/>
    <mergeCell ref="U38:AI38"/>
    <mergeCell ref="AJ38:AL38"/>
    <mergeCell ref="AJ36:AL36"/>
    <mergeCell ref="G37:T37"/>
    <mergeCell ref="U37:AI37"/>
    <mergeCell ref="AJ37:AL37"/>
    <mergeCell ref="A35:F37"/>
    <mergeCell ref="G35:T35"/>
    <mergeCell ref="U35:AI35"/>
    <mergeCell ref="AJ35:AL35"/>
    <mergeCell ref="G36:T36"/>
    <mergeCell ref="U36:AI36"/>
    <mergeCell ref="A30:AQ30"/>
    <mergeCell ref="A31:AQ31"/>
    <mergeCell ref="A32:AQ32"/>
    <mergeCell ref="A33:F34"/>
    <mergeCell ref="G33:T34"/>
    <mergeCell ref="U33:AI34"/>
    <mergeCell ref="AJ33:AQ33"/>
    <mergeCell ref="AJ34:AL34"/>
    <mergeCell ref="AM34:AN34"/>
    <mergeCell ref="AO34:AQ34"/>
    <mergeCell ref="A28:AQ28"/>
    <mergeCell ref="AC29:AM29"/>
    <mergeCell ref="AN29:AP29"/>
    <mergeCell ref="A25:A27"/>
    <mergeCell ref="B25:C27"/>
    <mergeCell ref="D25:E25"/>
    <mergeCell ref="D26:E26"/>
    <mergeCell ref="G26:H26"/>
    <mergeCell ref="I26:M26"/>
    <mergeCell ref="N26:P26"/>
    <mergeCell ref="D27:E27"/>
    <mergeCell ref="G27:AQ27"/>
    <mergeCell ref="Q26:T26"/>
    <mergeCell ref="U26:Y26"/>
    <mergeCell ref="A20:AQ20"/>
    <mergeCell ref="A21:AQ21"/>
    <mergeCell ref="A22:AQ24"/>
    <mergeCell ref="G25:AQ25"/>
    <mergeCell ref="Z26:AB26"/>
    <mergeCell ref="AC26:AP26"/>
    <mergeCell ref="O13:Q15"/>
    <mergeCell ref="R13:AC15"/>
    <mergeCell ref="AG14:AP14"/>
    <mergeCell ref="AD13:AF15"/>
    <mergeCell ref="X10:Y12"/>
    <mergeCell ref="Z10:AI10"/>
    <mergeCell ref="F17:I17"/>
    <mergeCell ref="J17:J19"/>
    <mergeCell ref="K17:O19"/>
    <mergeCell ref="P17:S19"/>
    <mergeCell ref="T17:AQ19"/>
    <mergeCell ref="G18:H18"/>
    <mergeCell ref="AG15:AQ15"/>
    <mergeCell ref="A16:AQ16"/>
    <mergeCell ref="A17:A19"/>
    <mergeCell ref="B17:E19"/>
    <mergeCell ref="AG13:AQ13"/>
    <mergeCell ref="A13:A15"/>
    <mergeCell ref="B13:E15"/>
    <mergeCell ref="F13:N15"/>
    <mergeCell ref="F19:I19"/>
    <mergeCell ref="A1:F3"/>
    <mergeCell ref="G1:R3"/>
    <mergeCell ref="S1:AQ3"/>
    <mergeCell ref="A4:AQ4"/>
    <mergeCell ref="A5:AQ5"/>
    <mergeCell ref="A6:AQ6"/>
    <mergeCell ref="A7:A9"/>
    <mergeCell ref="B7:E9"/>
    <mergeCell ref="AA11:AH11"/>
    <mergeCell ref="F7:I7"/>
    <mergeCell ref="J7:J9"/>
    <mergeCell ref="K7:O9"/>
    <mergeCell ref="P7:S9"/>
    <mergeCell ref="A10:A12"/>
    <mergeCell ref="B10:E12"/>
    <mergeCell ref="F10:V12"/>
    <mergeCell ref="T7:AQ9"/>
    <mergeCell ref="G8:H8"/>
    <mergeCell ref="F9:I9"/>
    <mergeCell ref="AL10:AQ10"/>
    <mergeCell ref="AM11:AP11"/>
    <mergeCell ref="Z12:AI12"/>
    <mergeCell ref="AL12:AQ12"/>
    <mergeCell ref="AJ10:AK12"/>
  </mergeCells>
  <conditionalFormatting sqref="AH56">
    <cfRule type="expression" dxfId="139" priority="92" stopIfTrue="1">
      <formula>$AJ$35:$AL$42&lt;=0</formula>
    </cfRule>
    <cfRule type="expression" dxfId="138" priority="93" stopIfTrue="1">
      <formula>$AJ$35:$AL$42&lt;=0</formula>
    </cfRule>
    <cfRule type="cellIs" dxfId="137" priority="94" stopIfTrue="1" operator="between">
      <formula>60</formula>
      <formula>89.9999999999999</formula>
    </cfRule>
  </conditionalFormatting>
  <conditionalFormatting sqref="AP56">
    <cfRule type="expression" dxfId="136" priority="89" stopIfTrue="1">
      <formula>$AJ$48:$AL$50&lt;=0</formula>
    </cfRule>
    <cfRule type="expression" dxfId="135" priority="90" stopIfTrue="1">
      <formula>$AJ$35:$AL$42&lt;=0</formula>
    </cfRule>
    <cfRule type="expression" dxfId="134" priority="91" stopIfTrue="1">
      <formula>$AJ$53&gt;=90</formula>
    </cfRule>
  </conditionalFormatting>
  <conditionalFormatting sqref="K29">
    <cfRule type="cellIs" dxfId="133" priority="88" stopIfTrue="1" operator="between">
      <formula>-9999999999</formula>
      <formula>0</formula>
    </cfRule>
  </conditionalFormatting>
  <conditionalFormatting sqref="AN29 X29">
    <cfRule type="cellIs" dxfId="132" priority="87" stopIfTrue="1" operator="between">
      <formula>-9999999999</formula>
      <formula>0</formula>
    </cfRule>
  </conditionalFormatting>
  <conditionalFormatting sqref="Y56">
    <cfRule type="expression" dxfId="131" priority="84" stopIfTrue="1">
      <formula>$AJ$35:$AL$42&lt;=0</formula>
    </cfRule>
    <cfRule type="expression" dxfId="130" priority="85" stopIfTrue="1">
      <formula>$AJ$35:$AL$42&lt;=0</formula>
    </cfRule>
    <cfRule type="expression" dxfId="129" priority="86" stopIfTrue="1">
      <formula>$AJ$53&lt;60</formula>
    </cfRule>
  </conditionalFormatting>
  <conditionalFormatting sqref="AN29">
    <cfRule type="cellIs" dxfId="128" priority="83" stopIfTrue="1" operator="greaterThan">
      <formula>366</formula>
    </cfRule>
  </conditionalFormatting>
  <conditionalFormatting sqref="AJ53">
    <cfRule type="expression" dxfId="127" priority="81" stopIfTrue="1">
      <formula>$AJ$48:$AL$50&lt;=0.9</formula>
    </cfRule>
    <cfRule type="expression" dxfId="126" priority="82" stopIfTrue="1">
      <formula>$AJ$53&lt;=0</formula>
    </cfRule>
  </conditionalFormatting>
  <conditionalFormatting sqref="AM48 AO48">
    <cfRule type="expression" dxfId="125" priority="80" stopIfTrue="1">
      <formula>$AJ$48:$AL$50&lt;0.9</formula>
    </cfRule>
  </conditionalFormatting>
  <conditionalFormatting sqref="A43">
    <cfRule type="cellIs" dxfId="124" priority="79" stopIfTrue="1" operator="notEqual">
      <formula>70</formula>
    </cfRule>
  </conditionalFormatting>
  <conditionalFormatting sqref="A38">
    <cfRule type="expression" dxfId="123" priority="77" stopIfTrue="1">
      <formula>LEN(TRIM($A$38))=0</formula>
    </cfRule>
  </conditionalFormatting>
  <conditionalFormatting sqref="A40">
    <cfRule type="expression" dxfId="122" priority="76" stopIfTrue="1">
      <formula>LEN(TRIM($A$40))=0</formula>
    </cfRule>
  </conditionalFormatting>
  <conditionalFormatting sqref="A42">
    <cfRule type="expression" dxfId="121" priority="75" stopIfTrue="1">
      <formula>LEN(TRIM($A$42))=0</formula>
    </cfRule>
  </conditionalFormatting>
  <conditionalFormatting sqref="A48">
    <cfRule type="expression" dxfId="120" priority="74" stopIfTrue="1">
      <formula>LEN(TRIM($A$48))=0</formula>
    </cfRule>
  </conditionalFormatting>
  <conditionalFormatting sqref="A49">
    <cfRule type="expression" dxfId="119" priority="73" stopIfTrue="1">
      <formula>LEN(TRIM($A$49))=0</formula>
    </cfRule>
  </conditionalFormatting>
  <conditionalFormatting sqref="A50">
    <cfRule type="expression" dxfId="118" priority="72" stopIfTrue="1">
      <formula>LEN(TRIM($A$50))=0</formula>
    </cfRule>
  </conditionalFormatting>
  <conditionalFormatting sqref="F13">
    <cfRule type="expression" dxfId="117" priority="71" stopIfTrue="1">
      <formula>LEN(TRIM($F$13))=0</formula>
    </cfRule>
  </conditionalFormatting>
  <conditionalFormatting sqref="R13">
    <cfRule type="expression" dxfId="116" priority="70" stopIfTrue="1">
      <formula>LEN(TRIM($R$13))=0</formula>
    </cfRule>
  </conditionalFormatting>
  <conditionalFormatting sqref="AG14">
    <cfRule type="expression" dxfId="115" priority="69" stopIfTrue="1">
      <formula>LEN(TRIM($AG$14))=0</formula>
    </cfRule>
  </conditionalFormatting>
  <conditionalFormatting sqref="G18">
    <cfRule type="expression" dxfId="114" priority="68" stopIfTrue="1">
      <formula>LEN(TRIM($G$18))=0</formula>
    </cfRule>
  </conditionalFormatting>
  <conditionalFormatting sqref="K17">
    <cfRule type="expression" dxfId="113" priority="67" stopIfTrue="1">
      <formula>LEN(TRIM($K$17))=0</formula>
    </cfRule>
  </conditionalFormatting>
  <conditionalFormatting sqref="T17">
    <cfRule type="expression" dxfId="112" priority="66" stopIfTrue="1">
      <formula>LEN(TRIM($T$17))=0</formula>
    </cfRule>
  </conditionalFormatting>
  <conditionalFormatting sqref="D26">
    <cfRule type="expression" dxfId="111" priority="65" stopIfTrue="1">
      <formula>LEN(TRIM($D$26))=0</formula>
    </cfRule>
  </conditionalFormatting>
  <conditionalFormatting sqref="Z26">
    <cfRule type="expression" dxfId="110" priority="62" stopIfTrue="1">
      <formula>LEN(TRIM($Z$26))=0</formula>
    </cfRule>
  </conditionalFormatting>
  <conditionalFormatting sqref="K7">
    <cfRule type="expression" dxfId="109" priority="61" stopIfTrue="1">
      <formula>LEN(TRIM($K$7))=0</formula>
    </cfRule>
  </conditionalFormatting>
  <conditionalFormatting sqref="T7">
    <cfRule type="expression" dxfId="108" priority="60" stopIfTrue="1">
      <formula>LEN(TRIM($T$7))=0</formula>
    </cfRule>
  </conditionalFormatting>
  <conditionalFormatting sqref="G8">
    <cfRule type="expression" dxfId="107" priority="59" stopIfTrue="1">
      <formula>LEN(TRIM($G$8))=0</formula>
    </cfRule>
  </conditionalFormatting>
  <conditionalFormatting sqref="AM11:AP11">
    <cfRule type="expression" dxfId="106" priority="58" stopIfTrue="1">
      <formula>LEN(TRIM($AM$11))=0</formula>
    </cfRule>
  </conditionalFormatting>
  <conditionalFormatting sqref="AA11">
    <cfRule type="expression" dxfId="105" priority="57" stopIfTrue="1">
      <formula>LEN(TRIM($AA$11))=0</formula>
    </cfRule>
  </conditionalFormatting>
  <conditionalFormatting sqref="F10:V12">
    <cfRule type="expression" dxfId="104" priority="56" stopIfTrue="1">
      <formula>LEN(TRIM($F$10))=0</formula>
    </cfRule>
  </conditionalFormatting>
  <conditionalFormatting sqref="U35">
    <cfRule type="expression" dxfId="103" priority="47" stopIfTrue="1">
      <formula>LEN(TRIM($U$35))=0</formula>
    </cfRule>
  </conditionalFormatting>
  <conditionalFormatting sqref="U36">
    <cfRule type="expression" dxfId="102" priority="46" stopIfTrue="1">
      <formula>LEN(TRIM($U$36))=0</formula>
    </cfRule>
  </conditionalFormatting>
  <conditionalFormatting sqref="U37">
    <cfRule type="expression" dxfId="101" priority="45" stopIfTrue="1">
      <formula>LEN(TRIM($U$37))=0</formula>
    </cfRule>
  </conditionalFormatting>
  <conditionalFormatting sqref="U38">
    <cfRule type="expression" dxfId="100" priority="44" stopIfTrue="1">
      <formula>LEN(TRIM($U$38))=0</formula>
    </cfRule>
  </conditionalFormatting>
  <conditionalFormatting sqref="U39">
    <cfRule type="expression" dxfId="99" priority="43" stopIfTrue="1">
      <formula>LEN(TRIM($U$39))=0</formula>
    </cfRule>
  </conditionalFormatting>
  <conditionalFormatting sqref="U40">
    <cfRule type="expression" dxfId="98" priority="42" stopIfTrue="1">
      <formula>LEN(TRIM($U$40))=0</formula>
    </cfRule>
  </conditionalFormatting>
  <conditionalFormatting sqref="U41:U42">
    <cfRule type="expression" dxfId="97" priority="41" stopIfTrue="1">
      <formula>LEN(TRIM($U$41))=0</formula>
    </cfRule>
  </conditionalFormatting>
  <conditionalFormatting sqref="AJ48:AL48">
    <cfRule type="expression" dxfId="96" priority="40" stopIfTrue="1">
      <formula>LEN(TRIM($AJ$48))=0</formula>
    </cfRule>
  </conditionalFormatting>
  <conditionalFormatting sqref="AJ49">
    <cfRule type="expression" dxfId="95" priority="39" stopIfTrue="1">
      <formula>LEN(TRIM($AJ$49))=0</formula>
    </cfRule>
  </conditionalFormatting>
  <conditionalFormatting sqref="AJ50:AL50">
    <cfRule type="expression" dxfId="94" priority="38" stopIfTrue="1">
      <formula>LEN(TRIM($AJ$50))=0</formula>
    </cfRule>
  </conditionalFormatting>
  <conditionalFormatting sqref="AM35 AO35">
    <cfRule type="expression" dxfId="93" priority="37" stopIfTrue="1">
      <formula>$AJ$35:$AL$38&lt;=0.9</formula>
    </cfRule>
  </conditionalFormatting>
  <conditionalFormatting sqref="AM39 AO39">
    <cfRule type="expression" dxfId="92" priority="35" stopIfTrue="1">
      <formula>$AJ$39:$AL$40&lt;=0.9</formula>
    </cfRule>
  </conditionalFormatting>
  <conditionalFormatting sqref="AO43">
    <cfRule type="expression" dxfId="91" priority="33" stopIfTrue="1">
      <formula>$AJ$35:$AL$42&lt;0.9</formula>
    </cfRule>
  </conditionalFormatting>
  <conditionalFormatting sqref="AO43:AQ43">
    <cfRule type="expression" dxfId="90" priority="31" stopIfTrue="1">
      <formula>$AN$29&gt;366</formula>
    </cfRule>
    <cfRule type="expression" dxfId="89" priority="32" stopIfTrue="1">
      <formula>$AN$29&lt;90</formula>
    </cfRule>
  </conditionalFormatting>
  <conditionalFormatting sqref="AN29:AP29">
    <cfRule type="expression" dxfId="88" priority="30" stopIfTrue="1">
      <formula>$AN$29&lt;90</formula>
    </cfRule>
  </conditionalFormatting>
  <conditionalFormatting sqref="AM41 AO41">
    <cfRule type="expression" dxfId="87" priority="27" stopIfTrue="1">
      <formula>$AJ$41:$AL$42&lt;=0.9</formula>
    </cfRule>
  </conditionalFormatting>
  <conditionalFormatting sqref="AO35:AQ38">
    <cfRule type="expression" dxfId="86" priority="26" stopIfTrue="1">
      <formula>$A$38&lt;1</formula>
    </cfRule>
  </conditionalFormatting>
  <conditionalFormatting sqref="AO39:AQ40">
    <cfRule type="expression" dxfId="85" priority="25" stopIfTrue="1">
      <formula>$A$40&lt;1</formula>
    </cfRule>
  </conditionalFormatting>
  <conditionalFormatting sqref="AO41:AQ42">
    <cfRule type="expression" dxfId="84" priority="24" stopIfTrue="1">
      <formula>$A$42&lt;1</formula>
    </cfRule>
  </conditionalFormatting>
  <conditionalFormatting sqref="Z26:AB26">
    <cfRule type="expression" dxfId="83" priority="19" stopIfTrue="1">
      <formula>LEN(TRIM($I$26))=0</formula>
    </cfRule>
  </conditionalFormatting>
  <conditionalFormatting sqref="AJ48:AJ50">
    <cfRule type="expression" dxfId="82" priority="15" stopIfTrue="1">
      <formula>LEN(TRIM($AJ$42))=0</formula>
    </cfRule>
  </conditionalFormatting>
  <conditionalFormatting sqref="AJ35">
    <cfRule type="expression" dxfId="81" priority="11" stopIfTrue="1">
      <formula>LEN(TRIM($AJ$35))=0</formula>
    </cfRule>
  </conditionalFormatting>
  <conditionalFormatting sqref="AJ36">
    <cfRule type="expression" dxfId="80" priority="10" stopIfTrue="1">
      <formula>LEN(TRIM($AJ$36))=0</formula>
    </cfRule>
  </conditionalFormatting>
  <conditionalFormatting sqref="AJ37">
    <cfRule type="expression" dxfId="79" priority="9" stopIfTrue="1">
      <formula>LEN(TRIM($AJ$37))=0</formula>
    </cfRule>
  </conditionalFormatting>
  <conditionalFormatting sqref="AJ38">
    <cfRule type="expression" dxfId="78" priority="8" stopIfTrue="1">
      <formula>LEN(TRIM($AJ$38))=0</formula>
    </cfRule>
  </conditionalFormatting>
  <conditionalFormatting sqref="AJ39">
    <cfRule type="expression" dxfId="77" priority="7" stopIfTrue="1">
      <formula>LEN(TRIM($AJ$39))=0</formula>
    </cfRule>
  </conditionalFormatting>
  <conditionalFormatting sqref="AJ40">
    <cfRule type="expression" dxfId="76" priority="6" stopIfTrue="1">
      <formula>LEN(TRIM($AJ$40))=0</formula>
    </cfRule>
  </conditionalFormatting>
  <conditionalFormatting sqref="AJ41">
    <cfRule type="expression" dxfId="75" priority="5" stopIfTrue="1">
      <formula>LEN(TRIM($AJ$41))=0</formula>
    </cfRule>
  </conditionalFormatting>
  <conditionalFormatting sqref="AJ42">
    <cfRule type="expression" dxfId="74" priority="4" stopIfTrue="1">
      <formula>LEN(TRIM($AJ$42))=0</formula>
    </cfRule>
  </conditionalFormatting>
  <conditionalFormatting sqref="AI113">
    <cfRule type="expression" dxfId="73" priority="3" stopIfTrue="1">
      <formula>LEN(TRIM($AA$11))=0</formula>
    </cfRule>
  </conditionalFormatting>
  <conditionalFormatting sqref="M95:T95">
    <cfRule type="expression" dxfId="72" priority="2" stopIfTrue="1">
      <formula>LEN(TRIM($AA$11))=0</formula>
    </cfRule>
  </conditionalFormatting>
  <conditionalFormatting sqref="H91:N91">
    <cfRule type="expression" dxfId="71" priority="1" stopIfTrue="1">
      <formula>LEN(TRIM($AA$11))=0</formula>
    </cfRule>
  </conditionalFormatting>
  <conditionalFormatting sqref="B101:B108">
    <cfRule type="expression" dxfId="70" priority="437" stopIfTrue="1">
      <formula>LEN(TRIM($B$101:$T$108))=0</formula>
    </cfRule>
  </conditionalFormatting>
  <conditionalFormatting sqref="V101:V108">
    <cfRule type="expression" dxfId="69" priority="439" stopIfTrue="1">
      <formula>LEN(TRIM($V$101:$AP$108))=0</formula>
    </cfRule>
  </conditionalFormatting>
  <dataValidations xWindow="777" yWindow="171" count="22">
    <dataValidation allowBlank="1" showInputMessage="1" showErrorMessage="1" promptTitle="COMUNICACIÓN Y NOTIFICACIÓN" prompt="Diligencie estos campos a mano, cuando imprima el protocolo para las firmas correspondientes a la comunicación y notificación de los resultados." sqref="A111:A113 AQ111:AQ113 A92:A96 AQ92:AQ95"/>
    <dataValidation allowBlank="1" showInputMessage="1" showErrorMessage="1" promptTitle="PLAN DE DESARROLLO" prompt="Diligencie estos campos a mano, cuando se imprima el protocolo y se concerte el Plan de Desarrollo Personal y Profesional resultante de la segunda valoración, después de la notificación final." sqref="B113"/>
    <dataValidation allowBlank="1" showInputMessage="1" showErrorMessage="1" promptTitle="NOTIFICACIÓN" prompt="Diligencie estos campos a mano, cuando imprima el protocolo para las firmas correspondientes a la notificación de los resultados de los resultados finales (Después de la segunda valoración)." sqref="C92:U92 V92:V95 B92:B95 W92:AP92 W95:AP95 C95:M95 B111:B112 V111:V112 U95"/>
    <dataValidation type="decimal" allowBlank="1" showInputMessage="1" showErrorMessage="1" promptTitle="PUNTAJE COMPETENCIAS" prompt="Digite el puntaje asignado a cada competencia funcional en la primera valoración (entre 1 y 100)." sqref="AJ48:AL50">
      <formula1>1</formula1>
      <formula2>100</formula2>
    </dataValidation>
    <dataValidation allowBlank="1" showInputMessage="1" showErrorMessage="1" promptTitle="Código DANE" prompt="Digite el código DANE de 12 dígitos que identifica la institución educativa." sqref="AA11"/>
    <dataValidation type="list" allowBlank="1" showInputMessage="1" showErrorMessage="1" sqref="AM11:AP11">
      <formula1>$AT$36:$AT$37</formula1>
    </dataValidation>
    <dataValidation type="whole" allowBlank="1" showInputMessage="1" showErrorMessage="1" promptTitle="NÚMERO DE DOCUMENTO" prompt="Escriba el número de documento sin comas ni puntos. Ejemplo: 79999888" sqref="K7">
      <formula1>1000</formula1>
      <formula2>10000000000</formula2>
    </dataValidation>
    <dataValidation allowBlank="1" showInputMessage="1" showErrorMessage="1" promptTitle="NOMBRES Y APELLIDOS EVALUADO" prompt="Escriba los nombres y apellidos completos del docente evaluado." sqref="T7"/>
    <dataValidation allowBlank="1" showInputMessage="1" showErrorMessage="1" promptTitle="SUMA PONDERACION ÁREAS GESTIÓN" prompt="Debe ser igual a 70" sqref="A43"/>
    <dataValidation allowBlank="1" showInputMessage="1" showErrorMessage="1" promptTitle="CONTRIBUCIONES INDIVIDUALES" prompt="Escriba las contribuciones individuales definidas para el proceso." sqref="U35:AI42 L37:L41"/>
    <dataValidation type="decimal" allowBlank="1" showInputMessage="1" showErrorMessage="1" promptTitle="PORCENTAJE GESTIÓN COMUNITARIA" prompt="Escriba el porcentaje asignado a la Gestión Comunitaria (la suma de los porcentajes asignados a las áreas de gestión debe ser igual a 70)." sqref="A42">
      <formula1>1</formula1>
      <formula2>70</formula2>
    </dataValidation>
    <dataValidation type="decimal" allowBlank="1" showInputMessage="1" showErrorMessage="1" promptTitle="PORCENTAJE GESTIÓN ADMIN." prompt="Escriba el porcentaje asignado a la Gestión Administrativa (la suma de los porcentajes asignados a las áreas de gestión debe ser igual a 70)." sqref="A40">
      <formula1>1</formula1>
      <formula2>70</formula2>
    </dataValidation>
    <dataValidation type="decimal" allowBlank="1" showInputMessage="1" showErrorMessage="1" promptTitle="PORCENTAJE GESTIÓN ACADÉMICA" prompt="Escriba el porcentaje asignado a la Gestión Académica (la suma de los porcentajes asignados a las áreas de gestión debe ser igual a 70)." sqref="A38">
      <formula1>1</formula1>
      <formula2>70</formula2>
    </dataValidation>
    <dataValidation allowBlank="1" showInputMessage="1" showErrorMessage="1" promptTitle="NOMBRES Y APELLIDOS EVALUADOR" prompt="Escriba los nombres y apellidos completos del evaluador." sqref="T17"/>
    <dataValidation type="whole" allowBlank="1" showInputMessage="1" showErrorMessage="1" sqref="K17">
      <formula1>1000</formula1>
      <formula2>10000000000</formula2>
    </dataValidation>
    <dataValidation type="whole" operator="greaterThanOrEqual" allowBlank="1" showInputMessage="1" showErrorMessage="1" errorTitle="Error de año" error="Sólo se aceptan años desde 2008" promptTitle="AÑO EVALUACIÓN" prompt="Escriba el año escolar objeto de evaluación." sqref="D26">
      <formula1>2008</formula1>
    </dataValidation>
    <dataValidation type="list" allowBlank="1" showInputMessage="1" showErrorMessage="1" sqref="G18 G8">
      <formula1>$AS$36:$AS$37</formula1>
    </dataValidation>
    <dataValidation type="decimal" errorStyle="information" allowBlank="1" showInputMessage="1" showErrorMessage="1" errorTitle="ERROR EN EL PUNTAJE" error="El puntaje debe estar entre 1 y 100." promptTitle="PUNTAJE COMPETENCIAS" prompt="Digite el puntaje asignado a cada competencia funcional en la primera valoración (entre 1 y 100)." sqref="AJ35:AJ42">
      <formula1>1</formula1>
      <formula2>100</formula2>
    </dataValidation>
    <dataValidation type="list" allowBlank="1" showInputMessage="1" showErrorMessage="1" sqref="AG14:AP14">
      <formula1>$AU$36:$AU$39</formula1>
    </dataValidation>
    <dataValidation type="list" allowBlank="1" showInputMessage="1" showErrorMessage="1" sqref="B101:T108">
      <formula1>$AV$32:$AV$46</formula1>
    </dataValidation>
    <dataValidation type="list" allowBlank="1" showInputMessage="1" showErrorMessage="1" promptTitle="COMPETENCIAS COMPORTAMENTALES" prompt="Seleccione las tres (3) competencias comportamentales concertadas para la evaluación." sqref="A48:AI48 A49:AI49 A50:AI50">
      <formula1>$AV$32:$AV$38</formula1>
    </dataValidation>
    <dataValidation allowBlank="1" showInputMessage="1" showErrorMessage="1" promptTitle="ESTRATEGIAS Y ACCIONES" prompt="Consigne las estrategias y acciones concertadas para impulsar el mejoramiento personal y profesional del docente evaluado. No necesariamente deben ser una para cada competencia; es posible plantear estrategias que impacten más de una competencia." sqref="V101:V108"/>
  </dataValidations>
  <printOptions horizontalCentered="1" verticalCentered="1"/>
  <pageMargins left="0.19685039370078741" right="0.11811023622047245" top="7.874015748031496E-2" bottom="7.874015748031496E-2" header="0.31496062992125984" footer="0.31496062992125984"/>
  <pageSetup scale="90" orientation="portrait" r:id="rId1"/>
  <rowBreaks count="1" manualBreakCount="1">
    <brk id="58" max="42" man="1"/>
  </rowBreaks>
  <colBreaks count="1" manualBreakCount="1">
    <brk id="44" max="114" man="1"/>
  </colBreaks>
  <ignoredErrors>
    <ignoredError sqref="AO35 AM39 AO39 AM41 AO41 AH56 AJ53 AM48 AO48 AO43" evalError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>
    <pageSetUpPr autoPageBreaks="0"/>
  </sheetPr>
  <dimension ref="A1:BC159"/>
  <sheetViews>
    <sheetView showGridLines="0" showRowColHeaders="0" showZeros="0" view="pageBreakPreview" zoomScaleNormal="87" zoomScaleSheetLayoutView="100" workbookViewId="0">
      <selection activeCell="AG14" sqref="AG14:AP14"/>
    </sheetView>
  </sheetViews>
  <sheetFormatPr baseColWidth="10" defaultColWidth="11.42578125" defaultRowHeight="12" zeroHeight="1" x14ac:dyDescent="0.2"/>
  <cols>
    <col min="1" max="1" width="0.5703125" style="1" customWidth="1"/>
    <col min="2" max="5" width="2.7109375" style="1" customWidth="1"/>
    <col min="6" max="6" width="0.5703125" style="1" customWidth="1"/>
    <col min="7" max="7" width="2.7109375" style="1" customWidth="1"/>
    <col min="8" max="8" width="3" style="1" customWidth="1"/>
    <col min="9" max="9" width="0.5703125" style="1" customWidth="1"/>
    <col min="10" max="10" width="2.7109375" style="1" customWidth="1"/>
    <col min="11" max="11" width="3" style="1" customWidth="1"/>
    <col min="12" max="15" width="2.7109375" style="1" customWidth="1"/>
    <col min="16" max="16" width="3.28515625" style="1" customWidth="1"/>
    <col min="17" max="22" width="2.7109375" style="1" customWidth="1"/>
    <col min="23" max="23" width="0.5703125" style="1" customWidth="1"/>
    <col min="24" max="25" width="2.7109375" style="1" customWidth="1"/>
    <col min="26" max="26" width="0.5703125" style="1" customWidth="1"/>
    <col min="27" max="30" width="2.7109375" style="1" customWidth="1"/>
    <col min="31" max="31" width="0.5703125" style="1" customWidth="1"/>
    <col min="32" max="32" width="3.140625" style="1" customWidth="1"/>
    <col min="33" max="37" width="2.7109375" style="1" customWidth="1"/>
    <col min="38" max="38" width="0.5703125" style="1" customWidth="1"/>
    <col min="39" max="42" width="2.7109375" style="1" customWidth="1"/>
    <col min="43" max="43" width="0.5703125" style="1" customWidth="1"/>
    <col min="44" max="44" width="1.5703125" style="1" hidden="1" customWidth="1"/>
    <col min="45" max="45" width="10.5703125" style="38" hidden="1" customWidth="1"/>
    <col min="46" max="46" width="5.28515625" style="38" hidden="1" customWidth="1"/>
    <col min="47" max="47" width="10.42578125" style="38" hidden="1" customWidth="1"/>
    <col min="48" max="48" width="30.28515625" style="38" hidden="1" customWidth="1"/>
    <col min="49" max="55" width="11.42578125" style="38" customWidth="1"/>
    <col min="56" max="16384" width="11.42578125" style="1"/>
  </cols>
  <sheetData>
    <row r="1" spans="1:49" ht="12.75" customHeight="1" x14ac:dyDescent="0.2">
      <c r="A1" s="79"/>
      <c r="B1" s="79"/>
      <c r="C1" s="79"/>
      <c r="D1" s="79"/>
      <c r="E1" s="79"/>
      <c r="F1" s="79"/>
      <c r="G1" s="80" t="s">
        <v>0</v>
      </c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1" t="s">
        <v>87</v>
      </c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74"/>
      <c r="AS1" s="39"/>
      <c r="AT1" s="39"/>
      <c r="AU1" s="39"/>
      <c r="AV1" s="39"/>
      <c r="AW1" s="39"/>
    </row>
    <row r="2" spans="1:49" ht="12.75" customHeight="1" x14ac:dyDescent="0.2">
      <c r="A2" s="79"/>
      <c r="B2" s="79"/>
      <c r="C2" s="79"/>
      <c r="D2" s="79"/>
      <c r="E2" s="79"/>
      <c r="F2" s="79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74"/>
      <c r="AS2" s="39"/>
      <c r="AT2" s="39"/>
      <c r="AU2" s="39"/>
      <c r="AV2" s="39"/>
      <c r="AW2" s="39"/>
    </row>
    <row r="3" spans="1:49" ht="12.75" customHeight="1" x14ac:dyDescent="0.2">
      <c r="A3" s="79"/>
      <c r="B3" s="79"/>
      <c r="C3" s="79"/>
      <c r="D3" s="79"/>
      <c r="E3" s="79"/>
      <c r="F3" s="79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74"/>
      <c r="AS3" s="39"/>
      <c r="AT3" s="39"/>
      <c r="AU3" s="39"/>
      <c r="AV3" s="39"/>
      <c r="AW3" s="39"/>
    </row>
    <row r="4" spans="1:49" ht="6" customHeight="1" thickBot="1" x14ac:dyDescent="0.25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74"/>
      <c r="AS4" s="39"/>
      <c r="AT4" s="39"/>
      <c r="AU4" s="39"/>
      <c r="AV4" s="39"/>
      <c r="AW4" s="39"/>
    </row>
    <row r="5" spans="1:49" ht="15" customHeight="1" thickBot="1" x14ac:dyDescent="0.25">
      <c r="A5" s="83" t="s">
        <v>2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5"/>
      <c r="AR5" s="74"/>
      <c r="AS5" s="39"/>
      <c r="AT5" s="39"/>
      <c r="AU5" s="39"/>
      <c r="AV5" s="39"/>
      <c r="AW5" s="39"/>
    </row>
    <row r="6" spans="1:49" ht="15" customHeight="1" thickBot="1" x14ac:dyDescent="0.25">
      <c r="A6" s="83" t="s">
        <v>3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5"/>
      <c r="AR6" s="74"/>
      <c r="AS6" s="39"/>
      <c r="AT6" s="39"/>
      <c r="AU6" s="39"/>
      <c r="AV6" s="39"/>
      <c r="AW6" s="39"/>
    </row>
    <row r="7" spans="1:49" ht="2.25" customHeight="1" x14ac:dyDescent="0.2">
      <c r="A7" s="86"/>
      <c r="B7" s="89" t="s">
        <v>4</v>
      </c>
      <c r="C7" s="89"/>
      <c r="D7" s="89"/>
      <c r="E7" s="89"/>
      <c r="F7" s="95"/>
      <c r="G7" s="95"/>
      <c r="H7" s="95"/>
      <c r="I7" s="96"/>
      <c r="J7" s="97" t="s">
        <v>5</v>
      </c>
      <c r="K7" s="100"/>
      <c r="L7" s="101"/>
      <c r="M7" s="101"/>
      <c r="N7" s="101"/>
      <c r="O7" s="102"/>
      <c r="P7" s="109" t="s">
        <v>6</v>
      </c>
      <c r="Q7" s="89"/>
      <c r="R7" s="89"/>
      <c r="S7" s="89"/>
      <c r="T7" s="126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8"/>
      <c r="AR7" s="74"/>
      <c r="AS7" s="39"/>
      <c r="AT7" s="39"/>
      <c r="AU7" s="39"/>
      <c r="AV7" s="39"/>
      <c r="AW7" s="39"/>
    </row>
    <row r="8" spans="1:49" ht="15" customHeight="1" x14ac:dyDescent="0.2">
      <c r="A8" s="87"/>
      <c r="B8" s="90"/>
      <c r="C8" s="90"/>
      <c r="D8" s="90"/>
      <c r="E8" s="90"/>
      <c r="F8" s="2"/>
      <c r="G8" s="135"/>
      <c r="H8" s="136"/>
      <c r="I8" s="2"/>
      <c r="J8" s="98"/>
      <c r="K8" s="103"/>
      <c r="L8" s="104"/>
      <c r="M8" s="104"/>
      <c r="N8" s="104"/>
      <c r="O8" s="105"/>
      <c r="P8" s="110"/>
      <c r="Q8" s="90"/>
      <c r="R8" s="90"/>
      <c r="S8" s="90"/>
      <c r="T8" s="129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1"/>
      <c r="AR8" s="74"/>
      <c r="AS8" s="39"/>
      <c r="AT8" s="39"/>
      <c r="AU8" s="39"/>
      <c r="AV8" s="39"/>
      <c r="AW8" s="39"/>
    </row>
    <row r="9" spans="1:49" ht="2.25" customHeight="1" x14ac:dyDescent="0.2">
      <c r="A9" s="88"/>
      <c r="B9" s="91"/>
      <c r="C9" s="91"/>
      <c r="D9" s="91"/>
      <c r="E9" s="91"/>
      <c r="F9" s="137"/>
      <c r="G9" s="137"/>
      <c r="H9" s="137"/>
      <c r="I9" s="138"/>
      <c r="J9" s="99"/>
      <c r="K9" s="106"/>
      <c r="L9" s="107"/>
      <c r="M9" s="107"/>
      <c r="N9" s="107"/>
      <c r="O9" s="108"/>
      <c r="P9" s="111"/>
      <c r="Q9" s="91"/>
      <c r="R9" s="91"/>
      <c r="S9" s="91"/>
      <c r="T9" s="132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4"/>
      <c r="AR9" s="74"/>
      <c r="AS9" s="39"/>
      <c r="AT9" s="39"/>
      <c r="AU9" s="39"/>
      <c r="AV9" s="39"/>
      <c r="AW9" s="39"/>
    </row>
    <row r="10" spans="1:49" s="4" customFormat="1" ht="2.25" customHeight="1" x14ac:dyDescent="0.2">
      <c r="A10" s="112"/>
      <c r="B10" s="113" t="s">
        <v>8</v>
      </c>
      <c r="C10" s="113"/>
      <c r="D10" s="113"/>
      <c r="E10" s="113"/>
      <c r="F10" s="114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6"/>
      <c r="U10" s="116"/>
      <c r="V10" s="117"/>
      <c r="W10" s="42"/>
      <c r="X10" s="153" t="s">
        <v>9</v>
      </c>
      <c r="Y10" s="153"/>
      <c r="Z10" s="139"/>
      <c r="AA10" s="139"/>
      <c r="AB10" s="139"/>
      <c r="AC10" s="139"/>
      <c r="AD10" s="139"/>
      <c r="AE10" s="139"/>
      <c r="AF10" s="139"/>
      <c r="AG10" s="139"/>
      <c r="AH10" s="139"/>
      <c r="AI10" s="156"/>
      <c r="AJ10" s="147" t="s">
        <v>10</v>
      </c>
      <c r="AK10" s="148"/>
      <c r="AL10" s="139"/>
      <c r="AM10" s="139"/>
      <c r="AN10" s="139"/>
      <c r="AO10" s="139"/>
      <c r="AP10" s="139"/>
      <c r="AQ10" s="140"/>
      <c r="AS10" s="39"/>
      <c r="AT10" s="39"/>
      <c r="AU10" s="39"/>
      <c r="AV10" s="39"/>
      <c r="AW10" s="39"/>
    </row>
    <row r="11" spans="1:49" s="4" customFormat="1" ht="15" customHeight="1" x14ac:dyDescent="0.2">
      <c r="A11" s="87"/>
      <c r="B11" s="90"/>
      <c r="C11" s="90"/>
      <c r="D11" s="90"/>
      <c r="E11" s="90"/>
      <c r="F11" s="118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20"/>
      <c r="U11" s="120"/>
      <c r="V11" s="121"/>
      <c r="W11" s="43"/>
      <c r="X11" s="154"/>
      <c r="Y11" s="154"/>
      <c r="Z11" s="55"/>
      <c r="AA11" s="92"/>
      <c r="AB11" s="421"/>
      <c r="AC11" s="421"/>
      <c r="AD11" s="421"/>
      <c r="AE11" s="421"/>
      <c r="AF11" s="421"/>
      <c r="AG11" s="421"/>
      <c r="AH11" s="422"/>
      <c r="AI11" s="56"/>
      <c r="AJ11" s="149"/>
      <c r="AK11" s="150"/>
      <c r="AL11" s="31"/>
      <c r="AM11" s="141"/>
      <c r="AN11" s="142"/>
      <c r="AO11" s="142"/>
      <c r="AP11" s="143"/>
      <c r="AQ11" s="32"/>
      <c r="AS11" s="39"/>
      <c r="AT11" s="39"/>
      <c r="AU11" s="39"/>
      <c r="AV11" s="39"/>
      <c r="AW11" s="39"/>
    </row>
    <row r="12" spans="1:49" s="4" customFormat="1" ht="2.25" customHeight="1" x14ac:dyDescent="0.2">
      <c r="A12" s="88"/>
      <c r="B12" s="91"/>
      <c r="C12" s="91"/>
      <c r="D12" s="91"/>
      <c r="E12" s="91"/>
      <c r="F12" s="122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4"/>
      <c r="U12" s="124"/>
      <c r="V12" s="125"/>
      <c r="W12" s="44"/>
      <c r="X12" s="155"/>
      <c r="Y12" s="155"/>
      <c r="Z12" s="144"/>
      <c r="AA12" s="144"/>
      <c r="AB12" s="144"/>
      <c r="AC12" s="144"/>
      <c r="AD12" s="144"/>
      <c r="AE12" s="144"/>
      <c r="AF12" s="144"/>
      <c r="AG12" s="144"/>
      <c r="AH12" s="144"/>
      <c r="AI12" s="145"/>
      <c r="AJ12" s="151"/>
      <c r="AK12" s="152"/>
      <c r="AL12" s="144"/>
      <c r="AM12" s="144"/>
      <c r="AN12" s="144"/>
      <c r="AO12" s="144"/>
      <c r="AP12" s="144"/>
      <c r="AQ12" s="146"/>
      <c r="AS12" s="39"/>
      <c r="AT12" s="39"/>
      <c r="AU12" s="39"/>
      <c r="AV12" s="39"/>
      <c r="AW12" s="39"/>
    </row>
    <row r="13" spans="1:49" ht="2.25" customHeight="1" x14ac:dyDescent="0.2">
      <c r="A13" s="112"/>
      <c r="B13" s="113" t="s">
        <v>11</v>
      </c>
      <c r="C13" s="113"/>
      <c r="D13" s="113"/>
      <c r="E13" s="113"/>
      <c r="F13" s="424" t="s">
        <v>12</v>
      </c>
      <c r="G13" s="182"/>
      <c r="H13" s="182"/>
      <c r="I13" s="182"/>
      <c r="J13" s="182"/>
      <c r="K13" s="182"/>
      <c r="L13" s="182"/>
      <c r="M13" s="182"/>
      <c r="N13" s="183"/>
      <c r="O13" s="207" t="s">
        <v>13</v>
      </c>
      <c r="P13" s="113"/>
      <c r="Q13" s="113"/>
      <c r="R13" s="209"/>
      <c r="S13" s="210"/>
      <c r="T13" s="210"/>
      <c r="U13" s="210"/>
      <c r="V13" s="210"/>
      <c r="W13" s="210"/>
      <c r="X13" s="210"/>
      <c r="Y13" s="210"/>
      <c r="Z13" s="210"/>
      <c r="AA13" s="210"/>
      <c r="AB13" s="210"/>
      <c r="AC13" s="211"/>
      <c r="AD13" s="215" t="s">
        <v>14</v>
      </c>
      <c r="AE13" s="178"/>
      <c r="AF13" s="178"/>
      <c r="AG13" s="178"/>
      <c r="AH13" s="178"/>
      <c r="AI13" s="178"/>
      <c r="AJ13" s="178"/>
      <c r="AK13" s="178"/>
      <c r="AL13" s="178"/>
      <c r="AM13" s="178"/>
      <c r="AN13" s="178"/>
      <c r="AO13" s="178"/>
      <c r="AP13" s="178"/>
      <c r="AQ13" s="179"/>
      <c r="AR13" s="74"/>
      <c r="AS13" s="39"/>
      <c r="AT13" s="39"/>
      <c r="AU13" s="39"/>
      <c r="AV13" s="39"/>
      <c r="AW13" s="39"/>
    </row>
    <row r="14" spans="1:49" ht="15" customHeight="1" x14ac:dyDescent="0.2">
      <c r="A14" s="87"/>
      <c r="B14" s="90"/>
      <c r="C14" s="90"/>
      <c r="D14" s="90"/>
      <c r="E14" s="90"/>
      <c r="F14" s="425"/>
      <c r="G14" s="184"/>
      <c r="H14" s="184"/>
      <c r="I14" s="184"/>
      <c r="J14" s="184"/>
      <c r="K14" s="184"/>
      <c r="L14" s="184"/>
      <c r="M14" s="184"/>
      <c r="N14" s="185"/>
      <c r="O14" s="110"/>
      <c r="P14" s="90"/>
      <c r="Q14" s="90"/>
      <c r="R14" s="129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212"/>
      <c r="AD14" s="216"/>
      <c r="AE14" s="217"/>
      <c r="AF14" s="217"/>
      <c r="AG14" s="135"/>
      <c r="AH14" s="214"/>
      <c r="AI14" s="214"/>
      <c r="AJ14" s="214"/>
      <c r="AK14" s="214"/>
      <c r="AL14" s="214"/>
      <c r="AM14" s="214"/>
      <c r="AN14" s="214"/>
      <c r="AO14" s="214"/>
      <c r="AP14" s="136"/>
      <c r="AQ14" s="30"/>
      <c r="AR14" s="74"/>
      <c r="AS14" s="39"/>
      <c r="AT14" s="39"/>
      <c r="AU14" s="39"/>
      <c r="AV14" s="39"/>
      <c r="AW14" s="39"/>
    </row>
    <row r="15" spans="1:49" ht="2.25" customHeight="1" thickBot="1" x14ac:dyDescent="0.25">
      <c r="A15" s="180"/>
      <c r="B15" s="181"/>
      <c r="C15" s="181"/>
      <c r="D15" s="181"/>
      <c r="E15" s="181"/>
      <c r="F15" s="426"/>
      <c r="G15" s="186"/>
      <c r="H15" s="186"/>
      <c r="I15" s="186"/>
      <c r="J15" s="186"/>
      <c r="K15" s="186"/>
      <c r="L15" s="186"/>
      <c r="M15" s="186"/>
      <c r="N15" s="187"/>
      <c r="O15" s="208"/>
      <c r="P15" s="181"/>
      <c r="Q15" s="181"/>
      <c r="R15" s="167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213"/>
      <c r="AD15" s="218"/>
      <c r="AE15" s="170"/>
      <c r="AF15" s="170"/>
      <c r="AG15" s="170"/>
      <c r="AH15" s="170"/>
      <c r="AI15" s="170"/>
      <c r="AJ15" s="170"/>
      <c r="AK15" s="170"/>
      <c r="AL15" s="170"/>
      <c r="AM15" s="170"/>
      <c r="AN15" s="170"/>
      <c r="AO15" s="170"/>
      <c r="AP15" s="170"/>
      <c r="AQ15" s="171"/>
      <c r="AR15" s="74"/>
      <c r="AS15" s="39"/>
      <c r="AT15" s="39"/>
      <c r="AU15" s="39"/>
      <c r="AV15" s="39"/>
      <c r="AW15" s="39"/>
    </row>
    <row r="16" spans="1:49" ht="15" customHeight="1" thickBot="1" x14ac:dyDescent="0.25">
      <c r="A16" s="83" t="s">
        <v>15</v>
      </c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5"/>
      <c r="AR16" s="74"/>
      <c r="AS16" s="39"/>
      <c r="AT16" s="39"/>
      <c r="AU16" s="39"/>
      <c r="AV16" s="39"/>
      <c r="AW16" s="39"/>
    </row>
    <row r="17" spans="1:55" ht="2.25" customHeight="1" x14ac:dyDescent="0.2">
      <c r="A17" s="172"/>
      <c r="B17" s="175" t="s">
        <v>4</v>
      </c>
      <c r="C17" s="175"/>
      <c r="D17" s="175"/>
      <c r="E17" s="175"/>
      <c r="F17" s="95"/>
      <c r="G17" s="95"/>
      <c r="H17" s="95"/>
      <c r="I17" s="96"/>
      <c r="J17" s="97" t="s">
        <v>5</v>
      </c>
      <c r="K17" s="100"/>
      <c r="L17" s="101"/>
      <c r="M17" s="101"/>
      <c r="N17" s="101"/>
      <c r="O17" s="102"/>
      <c r="P17" s="109" t="s">
        <v>6</v>
      </c>
      <c r="Q17" s="162"/>
      <c r="R17" s="162"/>
      <c r="S17" s="162"/>
      <c r="T17" s="126"/>
      <c r="U17" s="413"/>
      <c r="V17" s="413"/>
      <c r="W17" s="413"/>
      <c r="X17" s="413"/>
      <c r="Y17" s="413"/>
      <c r="Z17" s="413"/>
      <c r="AA17" s="413"/>
      <c r="AB17" s="413"/>
      <c r="AC17" s="413"/>
      <c r="AD17" s="413"/>
      <c r="AE17" s="413"/>
      <c r="AF17" s="413"/>
      <c r="AG17" s="413"/>
      <c r="AH17" s="413"/>
      <c r="AI17" s="413"/>
      <c r="AJ17" s="413"/>
      <c r="AK17" s="413"/>
      <c r="AL17" s="413"/>
      <c r="AM17" s="413"/>
      <c r="AN17" s="413"/>
      <c r="AO17" s="413"/>
      <c r="AP17" s="413"/>
      <c r="AQ17" s="414"/>
      <c r="AR17" s="74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</row>
    <row r="18" spans="1:55" ht="15" customHeight="1" x14ac:dyDescent="0.2">
      <c r="A18" s="173"/>
      <c r="B18" s="176"/>
      <c r="C18" s="176"/>
      <c r="D18" s="176"/>
      <c r="E18" s="176"/>
      <c r="F18" s="2"/>
      <c r="G18" s="135"/>
      <c r="H18" s="136"/>
      <c r="I18" s="2"/>
      <c r="J18" s="157"/>
      <c r="K18" s="103"/>
      <c r="L18" s="104"/>
      <c r="M18" s="104"/>
      <c r="N18" s="104"/>
      <c r="O18" s="105"/>
      <c r="P18" s="163"/>
      <c r="Q18" s="164"/>
      <c r="R18" s="164"/>
      <c r="S18" s="164"/>
      <c r="T18" s="415"/>
      <c r="U18" s="416"/>
      <c r="V18" s="416"/>
      <c r="W18" s="416"/>
      <c r="X18" s="416"/>
      <c r="Y18" s="416"/>
      <c r="Z18" s="416"/>
      <c r="AA18" s="416"/>
      <c r="AB18" s="416"/>
      <c r="AC18" s="416"/>
      <c r="AD18" s="416"/>
      <c r="AE18" s="416"/>
      <c r="AF18" s="416"/>
      <c r="AG18" s="416"/>
      <c r="AH18" s="416"/>
      <c r="AI18" s="416"/>
      <c r="AJ18" s="416"/>
      <c r="AK18" s="416"/>
      <c r="AL18" s="416"/>
      <c r="AM18" s="416"/>
      <c r="AN18" s="416"/>
      <c r="AO18" s="416"/>
      <c r="AP18" s="416"/>
      <c r="AQ18" s="417"/>
      <c r="AR18" s="74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</row>
    <row r="19" spans="1:55" ht="2.25" customHeight="1" thickBot="1" x14ac:dyDescent="0.25">
      <c r="A19" s="174"/>
      <c r="B19" s="177"/>
      <c r="C19" s="177"/>
      <c r="D19" s="177"/>
      <c r="E19" s="177"/>
      <c r="F19" s="188"/>
      <c r="G19" s="188"/>
      <c r="H19" s="188"/>
      <c r="I19" s="189"/>
      <c r="J19" s="158"/>
      <c r="K19" s="159"/>
      <c r="L19" s="160"/>
      <c r="M19" s="160"/>
      <c r="N19" s="160"/>
      <c r="O19" s="161"/>
      <c r="P19" s="165"/>
      <c r="Q19" s="166"/>
      <c r="R19" s="166"/>
      <c r="S19" s="166"/>
      <c r="T19" s="418"/>
      <c r="U19" s="419"/>
      <c r="V19" s="419"/>
      <c r="W19" s="419"/>
      <c r="X19" s="419"/>
      <c r="Y19" s="419"/>
      <c r="Z19" s="419"/>
      <c r="AA19" s="419"/>
      <c r="AB19" s="419"/>
      <c r="AC19" s="419"/>
      <c r="AD19" s="419"/>
      <c r="AE19" s="419"/>
      <c r="AF19" s="419"/>
      <c r="AG19" s="419"/>
      <c r="AH19" s="419"/>
      <c r="AI19" s="419"/>
      <c r="AJ19" s="419"/>
      <c r="AK19" s="419"/>
      <c r="AL19" s="419"/>
      <c r="AM19" s="419"/>
      <c r="AN19" s="419"/>
      <c r="AO19" s="419"/>
      <c r="AP19" s="419"/>
      <c r="AQ19" s="420"/>
      <c r="AR19" s="74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</row>
    <row r="20" spans="1:55" ht="9" customHeight="1" thickBot="1" x14ac:dyDescent="0.25">
      <c r="A20" s="190"/>
      <c r="B20" s="190"/>
      <c r="C20" s="190"/>
      <c r="D20" s="190"/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  <c r="AE20" s="190"/>
      <c r="AF20" s="190"/>
      <c r="AG20" s="190"/>
      <c r="AH20" s="190"/>
      <c r="AI20" s="190"/>
      <c r="AJ20" s="190"/>
      <c r="AK20" s="190"/>
      <c r="AL20" s="190"/>
      <c r="AM20" s="190"/>
      <c r="AN20" s="190"/>
      <c r="AO20" s="190"/>
      <c r="AP20" s="190"/>
      <c r="AQ20" s="190"/>
      <c r="AR20" s="74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</row>
    <row r="21" spans="1:55" ht="15" customHeight="1" thickBot="1" x14ac:dyDescent="0.25">
      <c r="A21" s="83" t="s">
        <v>16</v>
      </c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5"/>
      <c r="AR21" s="74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</row>
    <row r="22" spans="1:55" ht="2.25" customHeight="1" x14ac:dyDescent="0.2">
      <c r="A22" s="191" t="s">
        <v>17</v>
      </c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2"/>
      <c r="AE22" s="192"/>
      <c r="AF22" s="192"/>
      <c r="AG22" s="192"/>
      <c r="AH22" s="192"/>
      <c r="AI22" s="192"/>
      <c r="AJ22" s="192"/>
      <c r="AK22" s="192"/>
      <c r="AL22" s="192"/>
      <c r="AM22" s="192"/>
      <c r="AN22" s="192"/>
      <c r="AO22" s="192"/>
      <c r="AP22" s="192"/>
      <c r="AQ22" s="193"/>
      <c r="AR22" s="74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</row>
    <row r="23" spans="1:55" ht="12" customHeight="1" x14ac:dyDescent="0.2">
      <c r="A23" s="194"/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195"/>
      <c r="AK23" s="195"/>
      <c r="AL23" s="195"/>
      <c r="AM23" s="195"/>
      <c r="AN23" s="195"/>
      <c r="AO23" s="195"/>
      <c r="AP23" s="195"/>
      <c r="AQ23" s="196"/>
      <c r="AR23" s="74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</row>
    <row r="24" spans="1:55" ht="2.25" customHeight="1" thickBot="1" x14ac:dyDescent="0.25">
      <c r="A24" s="197"/>
      <c r="B24" s="198"/>
      <c r="C24" s="198"/>
      <c r="D24" s="198"/>
      <c r="E24" s="198"/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  <c r="Y24" s="198"/>
      <c r="Z24" s="198"/>
      <c r="AA24" s="198"/>
      <c r="AB24" s="198"/>
      <c r="AC24" s="198"/>
      <c r="AD24" s="198"/>
      <c r="AE24" s="198"/>
      <c r="AF24" s="198"/>
      <c r="AG24" s="198"/>
      <c r="AH24" s="198"/>
      <c r="AI24" s="198"/>
      <c r="AJ24" s="198"/>
      <c r="AK24" s="198"/>
      <c r="AL24" s="198"/>
      <c r="AM24" s="198"/>
      <c r="AN24" s="198"/>
      <c r="AO24" s="198"/>
      <c r="AP24" s="198"/>
      <c r="AQ24" s="199"/>
      <c r="AR24" s="74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</row>
    <row r="25" spans="1:55" ht="2.25" customHeight="1" x14ac:dyDescent="0.15">
      <c r="A25" s="172"/>
      <c r="B25" s="226" t="s">
        <v>18</v>
      </c>
      <c r="C25" s="226"/>
      <c r="D25" s="229"/>
      <c r="E25" s="229"/>
      <c r="F25" s="27"/>
      <c r="G25" s="200"/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  <c r="Y25" s="201"/>
      <c r="Z25" s="201"/>
      <c r="AA25" s="201"/>
      <c r="AB25" s="201"/>
      <c r="AC25" s="201"/>
      <c r="AD25" s="201"/>
      <c r="AE25" s="201"/>
      <c r="AF25" s="201"/>
      <c r="AG25" s="201"/>
      <c r="AH25" s="201"/>
      <c r="AI25" s="201"/>
      <c r="AJ25" s="201"/>
      <c r="AK25" s="201"/>
      <c r="AL25" s="201"/>
      <c r="AM25" s="201"/>
      <c r="AN25" s="201"/>
      <c r="AO25" s="201"/>
      <c r="AP25" s="201"/>
      <c r="AQ25" s="202"/>
      <c r="AR25" s="74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</row>
    <row r="26" spans="1:55" ht="15" customHeight="1" x14ac:dyDescent="0.2">
      <c r="A26" s="173"/>
      <c r="B26" s="227"/>
      <c r="C26" s="227"/>
      <c r="D26" s="430">
        <v>2016</v>
      </c>
      <c r="E26" s="431"/>
      <c r="F26" s="27"/>
      <c r="G26" s="232" t="s">
        <v>19</v>
      </c>
      <c r="H26" s="233"/>
      <c r="I26" s="234">
        <v>42381</v>
      </c>
      <c r="J26" s="235"/>
      <c r="K26" s="235"/>
      <c r="L26" s="235"/>
      <c r="M26" s="236"/>
      <c r="N26" s="232" t="s">
        <v>20</v>
      </c>
      <c r="O26" s="237"/>
      <c r="P26" s="233"/>
      <c r="Q26" s="234">
        <v>42706</v>
      </c>
      <c r="R26" s="235"/>
      <c r="S26" s="235"/>
      <c r="T26" s="236"/>
      <c r="U26" s="242" t="s">
        <v>21</v>
      </c>
      <c r="V26" s="243"/>
      <c r="W26" s="243"/>
      <c r="X26" s="243"/>
      <c r="Y26" s="244"/>
      <c r="Z26" s="432"/>
      <c r="AA26" s="433"/>
      <c r="AB26" s="434"/>
      <c r="AC26" s="206"/>
      <c r="AD26" s="206"/>
      <c r="AE26" s="206"/>
      <c r="AF26" s="206"/>
      <c r="AG26" s="206"/>
      <c r="AH26" s="206"/>
      <c r="AI26" s="206"/>
      <c r="AJ26" s="206"/>
      <c r="AK26" s="206"/>
      <c r="AL26" s="206"/>
      <c r="AM26" s="206"/>
      <c r="AN26" s="206"/>
      <c r="AO26" s="206"/>
      <c r="AP26" s="206"/>
      <c r="AQ26" s="28"/>
      <c r="AR26" s="74"/>
      <c r="AS26" s="39"/>
      <c r="AT26" s="39"/>
      <c r="AU26" s="39"/>
      <c r="AV26" s="59" t="s">
        <v>22</v>
      </c>
      <c r="AW26" s="39"/>
      <c r="AX26" s="39"/>
      <c r="AY26" s="39"/>
      <c r="AZ26" s="39"/>
      <c r="BA26" s="39"/>
      <c r="BB26" s="39"/>
      <c r="BC26" s="39"/>
    </row>
    <row r="27" spans="1:55" ht="2.25" customHeight="1" thickBot="1" x14ac:dyDescent="0.2">
      <c r="A27" s="174"/>
      <c r="B27" s="228"/>
      <c r="C27" s="228"/>
      <c r="D27" s="238"/>
      <c r="E27" s="238"/>
      <c r="F27" s="29"/>
      <c r="G27" s="239"/>
      <c r="H27" s="240"/>
      <c r="I27" s="240"/>
      <c r="J27" s="240"/>
      <c r="K27" s="240"/>
      <c r="L27" s="240"/>
      <c r="M27" s="240"/>
      <c r="N27" s="240"/>
      <c r="O27" s="240"/>
      <c r="P27" s="240"/>
      <c r="Q27" s="240"/>
      <c r="R27" s="240"/>
      <c r="S27" s="240"/>
      <c r="T27" s="240"/>
      <c r="U27" s="240"/>
      <c r="V27" s="240"/>
      <c r="W27" s="240"/>
      <c r="X27" s="240"/>
      <c r="Y27" s="240"/>
      <c r="Z27" s="240"/>
      <c r="AA27" s="240"/>
      <c r="AB27" s="240"/>
      <c r="AC27" s="240"/>
      <c r="AD27" s="240"/>
      <c r="AE27" s="240"/>
      <c r="AF27" s="240"/>
      <c r="AG27" s="240"/>
      <c r="AH27" s="240"/>
      <c r="AI27" s="240"/>
      <c r="AJ27" s="240"/>
      <c r="AK27" s="240"/>
      <c r="AL27" s="240"/>
      <c r="AM27" s="240"/>
      <c r="AN27" s="240"/>
      <c r="AO27" s="240"/>
      <c r="AP27" s="240"/>
      <c r="AQ27" s="241"/>
      <c r="AR27" s="74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</row>
    <row r="28" spans="1:55" ht="2.25" customHeight="1" x14ac:dyDescent="0.2">
      <c r="A28" s="172"/>
      <c r="B28" s="219"/>
      <c r="C28" s="219"/>
      <c r="D28" s="219"/>
      <c r="E28" s="219"/>
      <c r="F28" s="219"/>
      <c r="G28" s="219"/>
      <c r="H28" s="219"/>
      <c r="I28" s="219"/>
      <c r="J28" s="219"/>
      <c r="K28" s="219"/>
      <c r="L28" s="219"/>
      <c r="M28" s="219"/>
      <c r="N28" s="219"/>
      <c r="O28" s="219"/>
      <c r="P28" s="219"/>
      <c r="Q28" s="219"/>
      <c r="R28" s="219"/>
      <c r="S28" s="219"/>
      <c r="T28" s="219"/>
      <c r="U28" s="219"/>
      <c r="V28" s="219"/>
      <c r="W28" s="219"/>
      <c r="X28" s="219"/>
      <c r="Y28" s="219"/>
      <c r="Z28" s="219"/>
      <c r="AA28" s="219"/>
      <c r="AB28" s="219"/>
      <c r="AC28" s="219"/>
      <c r="AD28" s="219"/>
      <c r="AE28" s="219"/>
      <c r="AF28" s="219"/>
      <c r="AG28" s="219"/>
      <c r="AH28" s="219"/>
      <c r="AI28" s="219"/>
      <c r="AJ28" s="219"/>
      <c r="AK28" s="219"/>
      <c r="AL28" s="219"/>
      <c r="AM28" s="219"/>
      <c r="AN28" s="219"/>
      <c r="AO28" s="219"/>
      <c r="AP28" s="219"/>
      <c r="AQ28" s="220"/>
      <c r="AR28" s="74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</row>
    <row r="29" spans="1:55" s="4" customFormat="1" ht="15" customHeight="1" x14ac:dyDescent="0.2">
      <c r="A29" s="33"/>
      <c r="B29" s="3"/>
      <c r="C29" s="3"/>
      <c r="D29" s="3"/>
      <c r="E29" s="3"/>
      <c r="F29" s="3"/>
      <c r="G29" s="3"/>
      <c r="H29" s="3"/>
      <c r="I29" s="3"/>
      <c r="J29" s="3"/>
      <c r="K29" s="45"/>
      <c r="L29" s="45"/>
      <c r="M29" s="45"/>
      <c r="N29" s="3"/>
      <c r="O29" s="3"/>
      <c r="P29" s="3"/>
      <c r="Q29" s="3"/>
      <c r="R29" s="3"/>
      <c r="S29" s="3"/>
      <c r="T29" s="3"/>
      <c r="U29" s="3"/>
      <c r="V29" s="3"/>
      <c r="W29" s="3"/>
      <c r="X29" s="45"/>
      <c r="Y29" s="45"/>
      <c r="Z29" s="45"/>
      <c r="AA29" s="45"/>
      <c r="AC29" s="221" t="s">
        <v>23</v>
      </c>
      <c r="AD29" s="221"/>
      <c r="AE29" s="221"/>
      <c r="AF29" s="221"/>
      <c r="AG29" s="221"/>
      <c r="AH29" s="221"/>
      <c r="AI29" s="221"/>
      <c r="AJ29" s="221"/>
      <c r="AK29" s="221"/>
      <c r="AL29" s="221"/>
      <c r="AM29" s="222"/>
      <c r="AN29" s="435">
        <f>(Q26-I26)-Z26</f>
        <v>325</v>
      </c>
      <c r="AO29" s="421"/>
      <c r="AP29" s="422"/>
      <c r="AQ29" s="5"/>
      <c r="AR29" s="74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</row>
    <row r="30" spans="1:55" s="4" customFormat="1" ht="2.25" customHeight="1" thickBot="1" x14ac:dyDescent="0.25">
      <c r="A30" s="245"/>
      <c r="B30" s="246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246"/>
      <c r="AL30" s="246"/>
      <c r="AM30" s="246"/>
      <c r="AN30" s="246"/>
      <c r="AO30" s="246"/>
      <c r="AP30" s="246"/>
      <c r="AQ30" s="247"/>
      <c r="AR30" s="74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</row>
    <row r="31" spans="1:55" ht="9" customHeight="1" thickBot="1" x14ac:dyDescent="0.25">
      <c r="A31" s="248"/>
      <c r="B31" s="248"/>
      <c r="C31" s="248"/>
      <c r="D31" s="248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8"/>
      <c r="S31" s="248"/>
      <c r="T31" s="248"/>
      <c r="U31" s="248"/>
      <c r="V31" s="248"/>
      <c r="W31" s="248"/>
      <c r="X31" s="248"/>
      <c r="Y31" s="248"/>
      <c r="Z31" s="248"/>
      <c r="AA31" s="248"/>
      <c r="AB31" s="248"/>
      <c r="AC31" s="248"/>
      <c r="AD31" s="248"/>
      <c r="AE31" s="248"/>
      <c r="AF31" s="248"/>
      <c r="AG31" s="248"/>
      <c r="AH31" s="248"/>
      <c r="AI31" s="248"/>
      <c r="AJ31" s="248"/>
      <c r="AK31" s="248"/>
      <c r="AL31" s="248"/>
      <c r="AM31" s="248"/>
      <c r="AN31" s="248"/>
      <c r="AO31" s="248"/>
      <c r="AP31" s="248"/>
      <c r="AQ31" s="248"/>
      <c r="AR31" s="74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</row>
    <row r="32" spans="1:55" s="4" customFormat="1" ht="15" customHeight="1" thickBot="1" x14ac:dyDescent="0.25">
      <c r="A32" s="83" t="s">
        <v>24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5"/>
      <c r="AR32" s="74"/>
      <c r="AS32" s="70"/>
      <c r="AT32" s="70"/>
      <c r="AU32" s="70"/>
      <c r="AV32" s="39" t="s">
        <v>25</v>
      </c>
      <c r="AW32" s="70"/>
      <c r="AX32" s="70"/>
      <c r="AY32" s="70"/>
      <c r="AZ32" s="70"/>
      <c r="BA32" s="70"/>
      <c r="BB32" s="70"/>
      <c r="BC32" s="70"/>
    </row>
    <row r="33" spans="1:55" s="4" customFormat="1" ht="18" customHeight="1" x14ac:dyDescent="0.2">
      <c r="A33" s="249" t="s">
        <v>26</v>
      </c>
      <c r="B33" s="250"/>
      <c r="C33" s="250"/>
      <c r="D33" s="250"/>
      <c r="E33" s="250"/>
      <c r="F33" s="251"/>
      <c r="G33" s="255" t="s">
        <v>27</v>
      </c>
      <c r="H33" s="256"/>
      <c r="I33" s="256"/>
      <c r="J33" s="256"/>
      <c r="K33" s="256"/>
      <c r="L33" s="256"/>
      <c r="M33" s="256"/>
      <c r="N33" s="256"/>
      <c r="O33" s="256"/>
      <c r="P33" s="256"/>
      <c r="Q33" s="256"/>
      <c r="R33" s="256"/>
      <c r="S33" s="256"/>
      <c r="T33" s="257"/>
      <c r="U33" s="255" t="s">
        <v>28</v>
      </c>
      <c r="V33" s="256"/>
      <c r="W33" s="256"/>
      <c r="X33" s="256"/>
      <c r="Y33" s="256"/>
      <c r="Z33" s="256"/>
      <c r="AA33" s="256"/>
      <c r="AB33" s="256"/>
      <c r="AC33" s="256"/>
      <c r="AD33" s="256"/>
      <c r="AE33" s="256"/>
      <c r="AF33" s="256"/>
      <c r="AG33" s="256"/>
      <c r="AH33" s="256"/>
      <c r="AI33" s="257"/>
      <c r="AJ33" s="261" t="s">
        <v>29</v>
      </c>
      <c r="AK33" s="262"/>
      <c r="AL33" s="262"/>
      <c r="AM33" s="262"/>
      <c r="AN33" s="262"/>
      <c r="AO33" s="262"/>
      <c r="AP33" s="262"/>
      <c r="AQ33" s="263"/>
      <c r="AR33" s="74"/>
      <c r="AS33" s="70"/>
      <c r="AT33" s="70"/>
      <c r="AU33" s="70"/>
      <c r="AV33" s="39" t="s">
        <v>30</v>
      </c>
      <c r="AW33" s="70"/>
      <c r="AX33" s="70"/>
      <c r="AY33" s="70"/>
      <c r="AZ33" s="70"/>
      <c r="BA33" s="70"/>
      <c r="BB33" s="70"/>
      <c r="BC33" s="70"/>
    </row>
    <row r="34" spans="1:55" s="4" customFormat="1" ht="18" customHeight="1" x14ac:dyDescent="0.2">
      <c r="A34" s="252"/>
      <c r="B34" s="253"/>
      <c r="C34" s="253"/>
      <c r="D34" s="253"/>
      <c r="E34" s="253"/>
      <c r="F34" s="254"/>
      <c r="G34" s="258"/>
      <c r="H34" s="259"/>
      <c r="I34" s="259"/>
      <c r="J34" s="259"/>
      <c r="K34" s="259"/>
      <c r="L34" s="259"/>
      <c r="M34" s="259"/>
      <c r="N34" s="259"/>
      <c r="O34" s="259"/>
      <c r="P34" s="259"/>
      <c r="Q34" s="259"/>
      <c r="R34" s="259"/>
      <c r="S34" s="259"/>
      <c r="T34" s="260"/>
      <c r="U34" s="258"/>
      <c r="V34" s="259"/>
      <c r="W34" s="259"/>
      <c r="X34" s="259"/>
      <c r="Y34" s="259"/>
      <c r="Z34" s="259"/>
      <c r="AA34" s="259"/>
      <c r="AB34" s="259"/>
      <c r="AC34" s="259"/>
      <c r="AD34" s="259"/>
      <c r="AE34" s="259"/>
      <c r="AF34" s="259"/>
      <c r="AG34" s="259"/>
      <c r="AH34" s="259"/>
      <c r="AI34" s="260"/>
      <c r="AJ34" s="264" t="s">
        <v>31</v>
      </c>
      <c r="AK34" s="265"/>
      <c r="AL34" s="266"/>
      <c r="AM34" s="267" t="s">
        <v>32</v>
      </c>
      <c r="AN34" s="268"/>
      <c r="AO34" s="269" t="s">
        <v>33</v>
      </c>
      <c r="AP34" s="270"/>
      <c r="AQ34" s="271"/>
      <c r="AR34" s="74"/>
      <c r="AS34" s="70"/>
      <c r="AT34" s="70"/>
      <c r="AU34" s="70"/>
      <c r="AV34" s="39" t="s">
        <v>34</v>
      </c>
      <c r="AW34" s="70"/>
      <c r="AX34" s="70"/>
      <c r="AY34" s="70"/>
      <c r="AZ34" s="70"/>
      <c r="BA34" s="70"/>
      <c r="BB34" s="70"/>
      <c r="BC34" s="70"/>
    </row>
    <row r="35" spans="1:55" ht="42" customHeight="1" x14ac:dyDescent="0.2">
      <c r="A35" s="283" t="s">
        <v>88</v>
      </c>
      <c r="B35" s="284"/>
      <c r="C35" s="284"/>
      <c r="D35" s="284"/>
      <c r="E35" s="284"/>
      <c r="F35" s="285"/>
      <c r="G35" s="427" t="s">
        <v>89</v>
      </c>
      <c r="H35" s="428"/>
      <c r="I35" s="428"/>
      <c r="J35" s="428"/>
      <c r="K35" s="428"/>
      <c r="L35" s="428"/>
      <c r="M35" s="428"/>
      <c r="N35" s="428"/>
      <c r="O35" s="428"/>
      <c r="P35" s="428"/>
      <c r="Q35" s="428"/>
      <c r="R35" s="428"/>
      <c r="S35" s="428"/>
      <c r="T35" s="429"/>
      <c r="U35" s="279"/>
      <c r="V35" s="280"/>
      <c r="W35" s="280"/>
      <c r="X35" s="280"/>
      <c r="Y35" s="280"/>
      <c r="Z35" s="280"/>
      <c r="AA35" s="280"/>
      <c r="AB35" s="280"/>
      <c r="AC35" s="280"/>
      <c r="AD35" s="280"/>
      <c r="AE35" s="280"/>
      <c r="AF35" s="280"/>
      <c r="AG35" s="280"/>
      <c r="AH35" s="280"/>
      <c r="AI35" s="281"/>
      <c r="AJ35" s="282"/>
      <c r="AK35" s="282"/>
      <c r="AL35" s="282"/>
      <c r="AM35" s="293" t="e">
        <f>AVERAGE(AJ35:AL36)</f>
        <v>#DIV/0!</v>
      </c>
      <c r="AN35" s="293"/>
      <c r="AO35" s="293" t="e">
        <f>(AM35*A36)/100</f>
        <v>#DIV/0!</v>
      </c>
      <c r="AP35" s="293"/>
      <c r="AQ35" s="295"/>
      <c r="AR35" s="74"/>
      <c r="AS35" s="39" t="s">
        <v>37</v>
      </c>
      <c r="AT35" s="39" t="s">
        <v>38</v>
      </c>
      <c r="AU35" s="39" t="s">
        <v>39</v>
      </c>
      <c r="AV35" s="39" t="s">
        <v>40</v>
      </c>
      <c r="AW35" s="39"/>
      <c r="AX35" s="39"/>
      <c r="AY35" s="39"/>
      <c r="AZ35" s="39"/>
      <c r="BA35" s="39"/>
      <c r="BB35" s="39"/>
      <c r="BC35" s="39"/>
    </row>
    <row r="36" spans="1:55" ht="42" customHeight="1" x14ac:dyDescent="0.2">
      <c r="A36" s="272">
        <v>20</v>
      </c>
      <c r="B36" s="273"/>
      <c r="C36" s="273"/>
      <c r="D36" s="274" t="s">
        <v>50</v>
      </c>
      <c r="E36" s="274"/>
      <c r="F36" s="275"/>
      <c r="G36" s="276" t="s">
        <v>90</v>
      </c>
      <c r="H36" s="277"/>
      <c r="I36" s="277"/>
      <c r="J36" s="277"/>
      <c r="K36" s="277"/>
      <c r="L36" s="277"/>
      <c r="M36" s="277"/>
      <c r="N36" s="277"/>
      <c r="O36" s="277"/>
      <c r="P36" s="277"/>
      <c r="Q36" s="277"/>
      <c r="R36" s="277"/>
      <c r="S36" s="277"/>
      <c r="T36" s="278"/>
      <c r="U36" s="279"/>
      <c r="V36" s="280"/>
      <c r="W36" s="280"/>
      <c r="X36" s="280"/>
      <c r="Y36" s="280"/>
      <c r="Z36" s="280"/>
      <c r="AA36" s="280"/>
      <c r="AB36" s="280"/>
      <c r="AC36" s="280"/>
      <c r="AD36" s="280"/>
      <c r="AE36" s="280"/>
      <c r="AF36" s="280"/>
      <c r="AG36" s="280"/>
      <c r="AH36" s="280"/>
      <c r="AI36" s="281"/>
      <c r="AJ36" s="282"/>
      <c r="AK36" s="282"/>
      <c r="AL36" s="282"/>
      <c r="AM36" s="293"/>
      <c r="AN36" s="293"/>
      <c r="AO36" s="293"/>
      <c r="AP36" s="293"/>
      <c r="AQ36" s="295"/>
      <c r="AR36" s="74"/>
      <c r="AS36" s="39" t="s">
        <v>7</v>
      </c>
      <c r="AT36" s="39" t="s">
        <v>42</v>
      </c>
      <c r="AU36" s="39" t="s">
        <v>91</v>
      </c>
      <c r="AV36" s="59" t="s">
        <v>44</v>
      </c>
      <c r="AW36" s="39"/>
      <c r="AX36" s="39"/>
      <c r="AY36" s="39"/>
      <c r="AZ36" s="39"/>
      <c r="BA36" s="39"/>
      <c r="BB36" s="39"/>
      <c r="BC36" s="39"/>
    </row>
    <row r="37" spans="1:55" ht="42" customHeight="1" x14ac:dyDescent="0.2">
      <c r="A37" s="283" t="s">
        <v>35</v>
      </c>
      <c r="B37" s="284"/>
      <c r="C37" s="284"/>
      <c r="D37" s="284"/>
      <c r="E37" s="284"/>
      <c r="F37" s="285"/>
      <c r="G37" s="276" t="s">
        <v>45</v>
      </c>
      <c r="H37" s="277"/>
      <c r="I37" s="277"/>
      <c r="J37" s="277"/>
      <c r="K37" s="277"/>
      <c r="L37" s="277"/>
      <c r="M37" s="277"/>
      <c r="N37" s="277"/>
      <c r="O37" s="277"/>
      <c r="P37" s="277"/>
      <c r="Q37" s="277"/>
      <c r="R37" s="277"/>
      <c r="S37" s="277"/>
      <c r="T37" s="278"/>
      <c r="U37" s="279"/>
      <c r="V37" s="280"/>
      <c r="W37" s="280"/>
      <c r="X37" s="280"/>
      <c r="Y37" s="280"/>
      <c r="Z37" s="280"/>
      <c r="AA37" s="280"/>
      <c r="AB37" s="280"/>
      <c r="AC37" s="280"/>
      <c r="AD37" s="280"/>
      <c r="AE37" s="280"/>
      <c r="AF37" s="280"/>
      <c r="AG37" s="280"/>
      <c r="AH37" s="280"/>
      <c r="AI37" s="281"/>
      <c r="AJ37" s="282"/>
      <c r="AK37" s="282"/>
      <c r="AL37" s="282"/>
      <c r="AM37" s="293" t="e">
        <f>AVERAGE(AJ37:AL38)</f>
        <v>#DIV/0!</v>
      </c>
      <c r="AN37" s="293"/>
      <c r="AO37" s="293" t="e">
        <f>(AM37*A38)/100</f>
        <v>#DIV/0!</v>
      </c>
      <c r="AP37" s="293"/>
      <c r="AQ37" s="295"/>
      <c r="AR37" s="74"/>
      <c r="AS37" s="39" t="s">
        <v>46</v>
      </c>
      <c r="AT37" s="39" t="s">
        <v>47</v>
      </c>
      <c r="AU37" s="39" t="s">
        <v>92</v>
      </c>
      <c r="AV37" s="59" t="s">
        <v>49</v>
      </c>
      <c r="AW37" s="39"/>
      <c r="AX37" s="39"/>
      <c r="AY37" s="39"/>
      <c r="AZ37" s="39"/>
      <c r="BA37" s="39"/>
      <c r="BB37" s="39"/>
      <c r="BC37" s="39"/>
    </row>
    <row r="38" spans="1:55" ht="42" customHeight="1" x14ac:dyDescent="0.2">
      <c r="A38" s="272">
        <v>20</v>
      </c>
      <c r="B38" s="273"/>
      <c r="C38" s="273"/>
      <c r="D38" s="274" t="s">
        <v>50</v>
      </c>
      <c r="E38" s="274"/>
      <c r="F38" s="275"/>
      <c r="G38" s="276" t="s">
        <v>93</v>
      </c>
      <c r="H38" s="277"/>
      <c r="I38" s="277"/>
      <c r="J38" s="277"/>
      <c r="K38" s="277"/>
      <c r="L38" s="277"/>
      <c r="M38" s="277"/>
      <c r="N38" s="277"/>
      <c r="O38" s="277"/>
      <c r="P38" s="277"/>
      <c r="Q38" s="277"/>
      <c r="R38" s="277"/>
      <c r="S38" s="277"/>
      <c r="T38" s="278"/>
      <c r="U38" s="279"/>
      <c r="V38" s="280"/>
      <c r="W38" s="280"/>
      <c r="X38" s="280"/>
      <c r="Y38" s="280"/>
      <c r="Z38" s="280"/>
      <c r="AA38" s="280"/>
      <c r="AB38" s="280"/>
      <c r="AC38" s="280"/>
      <c r="AD38" s="280"/>
      <c r="AE38" s="280"/>
      <c r="AF38" s="280"/>
      <c r="AG38" s="280"/>
      <c r="AH38" s="280"/>
      <c r="AI38" s="281"/>
      <c r="AJ38" s="282"/>
      <c r="AK38" s="282"/>
      <c r="AL38" s="282"/>
      <c r="AM38" s="293"/>
      <c r="AN38" s="293"/>
      <c r="AO38" s="293"/>
      <c r="AP38" s="293"/>
      <c r="AQ38" s="295"/>
      <c r="AR38" s="74"/>
      <c r="AS38" s="39"/>
      <c r="AT38" s="39"/>
      <c r="AU38" s="39" t="s">
        <v>94</v>
      </c>
      <c r="AV38" s="59" t="s">
        <v>53</v>
      </c>
      <c r="AW38" s="39"/>
      <c r="AX38" s="39"/>
      <c r="AY38" s="39"/>
      <c r="AZ38" s="39"/>
      <c r="BA38" s="39"/>
      <c r="BB38" s="39"/>
      <c r="BC38" s="39"/>
    </row>
    <row r="39" spans="1:55" ht="42" customHeight="1" x14ac:dyDescent="0.2">
      <c r="A39" s="283" t="s">
        <v>54</v>
      </c>
      <c r="B39" s="284"/>
      <c r="C39" s="284"/>
      <c r="D39" s="284"/>
      <c r="E39" s="284"/>
      <c r="F39" s="285"/>
      <c r="G39" s="276" t="s">
        <v>95</v>
      </c>
      <c r="H39" s="277"/>
      <c r="I39" s="277"/>
      <c r="J39" s="277"/>
      <c r="K39" s="277"/>
      <c r="L39" s="277"/>
      <c r="M39" s="277"/>
      <c r="N39" s="277"/>
      <c r="O39" s="277"/>
      <c r="P39" s="277"/>
      <c r="Q39" s="277"/>
      <c r="R39" s="277"/>
      <c r="S39" s="277"/>
      <c r="T39" s="278"/>
      <c r="U39" s="279"/>
      <c r="V39" s="280"/>
      <c r="W39" s="280"/>
      <c r="X39" s="280"/>
      <c r="Y39" s="280"/>
      <c r="Z39" s="280"/>
      <c r="AA39" s="280"/>
      <c r="AB39" s="280"/>
      <c r="AC39" s="280"/>
      <c r="AD39" s="280"/>
      <c r="AE39" s="280"/>
      <c r="AF39" s="280"/>
      <c r="AG39" s="280"/>
      <c r="AH39" s="280"/>
      <c r="AI39" s="281"/>
      <c r="AJ39" s="282"/>
      <c r="AK39" s="282"/>
      <c r="AL39" s="282"/>
      <c r="AM39" s="293" t="e">
        <f>AVERAGE(AJ39:AL40)</f>
        <v>#DIV/0!</v>
      </c>
      <c r="AN39" s="293"/>
      <c r="AO39" s="293" t="e">
        <f>(AM39*A40)/100</f>
        <v>#DIV/0!</v>
      </c>
      <c r="AP39" s="293"/>
      <c r="AQ39" s="295"/>
      <c r="AR39" s="74"/>
      <c r="AS39" s="39"/>
      <c r="AT39" s="39"/>
      <c r="AU39" s="39"/>
      <c r="AV39" s="59" t="s">
        <v>89</v>
      </c>
      <c r="AW39" s="39"/>
      <c r="AX39" s="39"/>
      <c r="AY39" s="39"/>
      <c r="AZ39" s="39"/>
      <c r="BA39" s="39"/>
      <c r="BB39" s="39"/>
      <c r="BC39" s="39"/>
    </row>
    <row r="40" spans="1:55" ht="42" customHeight="1" x14ac:dyDescent="0.2">
      <c r="A40" s="272">
        <v>15</v>
      </c>
      <c r="B40" s="273"/>
      <c r="C40" s="273"/>
      <c r="D40" s="274" t="s">
        <v>50</v>
      </c>
      <c r="E40" s="274"/>
      <c r="F40" s="275"/>
      <c r="G40" s="276" t="s">
        <v>96</v>
      </c>
      <c r="H40" s="277"/>
      <c r="I40" s="277"/>
      <c r="J40" s="277"/>
      <c r="K40" s="277"/>
      <c r="L40" s="277"/>
      <c r="M40" s="277"/>
      <c r="N40" s="277"/>
      <c r="O40" s="277"/>
      <c r="P40" s="277"/>
      <c r="Q40" s="277"/>
      <c r="R40" s="277"/>
      <c r="S40" s="277"/>
      <c r="T40" s="278"/>
      <c r="U40" s="279"/>
      <c r="V40" s="280"/>
      <c r="W40" s="280"/>
      <c r="X40" s="280"/>
      <c r="Y40" s="280"/>
      <c r="Z40" s="280"/>
      <c r="AA40" s="280"/>
      <c r="AB40" s="280"/>
      <c r="AC40" s="280"/>
      <c r="AD40" s="280"/>
      <c r="AE40" s="280"/>
      <c r="AF40" s="280"/>
      <c r="AG40" s="280"/>
      <c r="AH40" s="280"/>
      <c r="AI40" s="281"/>
      <c r="AJ40" s="282"/>
      <c r="AK40" s="282"/>
      <c r="AL40" s="282"/>
      <c r="AM40" s="293"/>
      <c r="AN40" s="293"/>
      <c r="AO40" s="293"/>
      <c r="AP40" s="293"/>
      <c r="AQ40" s="295"/>
      <c r="AR40" s="74"/>
      <c r="AS40" s="39"/>
      <c r="AT40" s="39"/>
      <c r="AU40" s="39"/>
      <c r="AV40" s="59" t="s">
        <v>90</v>
      </c>
      <c r="AW40" s="39"/>
      <c r="AX40" s="39"/>
      <c r="AY40" s="39"/>
      <c r="AZ40" s="39"/>
      <c r="BA40" s="39"/>
      <c r="BB40" s="39"/>
      <c r="BC40" s="39"/>
    </row>
    <row r="41" spans="1:55" ht="42" customHeight="1" x14ac:dyDescent="0.2">
      <c r="A41" s="283" t="s">
        <v>58</v>
      </c>
      <c r="B41" s="284"/>
      <c r="C41" s="284"/>
      <c r="D41" s="284"/>
      <c r="E41" s="284"/>
      <c r="F41" s="285"/>
      <c r="G41" s="276" t="s">
        <v>59</v>
      </c>
      <c r="H41" s="277"/>
      <c r="I41" s="277"/>
      <c r="J41" s="277"/>
      <c r="K41" s="277"/>
      <c r="L41" s="277"/>
      <c r="M41" s="277"/>
      <c r="N41" s="277"/>
      <c r="O41" s="277"/>
      <c r="P41" s="277"/>
      <c r="Q41" s="277"/>
      <c r="R41" s="277"/>
      <c r="S41" s="277"/>
      <c r="T41" s="278"/>
      <c r="U41" s="279"/>
      <c r="V41" s="280"/>
      <c r="W41" s="280"/>
      <c r="X41" s="280"/>
      <c r="Y41" s="280"/>
      <c r="Z41" s="280"/>
      <c r="AA41" s="280"/>
      <c r="AB41" s="280"/>
      <c r="AC41" s="280"/>
      <c r="AD41" s="280"/>
      <c r="AE41" s="280"/>
      <c r="AF41" s="280"/>
      <c r="AG41" s="280"/>
      <c r="AH41" s="280"/>
      <c r="AI41" s="281"/>
      <c r="AJ41" s="282"/>
      <c r="AK41" s="282"/>
      <c r="AL41" s="282"/>
      <c r="AM41" s="293" t="e">
        <f>AVERAGE(AJ41:AL42)</f>
        <v>#DIV/0!</v>
      </c>
      <c r="AN41" s="293"/>
      <c r="AO41" s="293" t="e">
        <f>(AM41*A42)/100</f>
        <v>#DIV/0!</v>
      </c>
      <c r="AP41" s="293"/>
      <c r="AQ41" s="295"/>
      <c r="AR41" s="74"/>
      <c r="AS41" s="39"/>
      <c r="AT41" s="39"/>
      <c r="AU41" s="39"/>
      <c r="AV41" s="59" t="s">
        <v>45</v>
      </c>
      <c r="AW41" s="39"/>
      <c r="AX41" s="39"/>
      <c r="AY41" s="39"/>
      <c r="AZ41" s="39"/>
      <c r="BA41" s="39"/>
      <c r="BB41" s="39"/>
      <c r="BC41" s="39"/>
    </row>
    <row r="42" spans="1:55" ht="42" customHeight="1" thickBot="1" x14ac:dyDescent="0.25">
      <c r="A42" s="301">
        <v>15</v>
      </c>
      <c r="B42" s="302"/>
      <c r="C42" s="302"/>
      <c r="D42" s="303" t="s">
        <v>50</v>
      </c>
      <c r="E42" s="303"/>
      <c r="F42" s="304"/>
      <c r="G42" s="305" t="s">
        <v>60</v>
      </c>
      <c r="H42" s="306"/>
      <c r="I42" s="306"/>
      <c r="J42" s="306"/>
      <c r="K42" s="306"/>
      <c r="L42" s="306"/>
      <c r="M42" s="306"/>
      <c r="N42" s="306"/>
      <c r="O42" s="306"/>
      <c r="P42" s="306"/>
      <c r="Q42" s="306"/>
      <c r="R42" s="306"/>
      <c r="S42" s="306"/>
      <c r="T42" s="307"/>
      <c r="U42" s="308"/>
      <c r="V42" s="309"/>
      <c r="W42" s="309"/>
      <c r="X42" s="309"/>
      <c r="Y42" s="309"/>
      <c r="Z42" s="309"/>
      <c r="AA42" s="309"/>
      <c r="AB42" s="309"/>
      <c r="AC42" s="309"/>
      <c r="AD42" s="309"/>
      <c r="AE42" s="309"/>
      <c r="AF42" s="309"/>
      <c r="AG42" s="309"/>
      <c r="AH42" s="309"/>
      <c r="AI42" s="310"/>
      <c r="AJ42" s="311"/>
      <c r="AK42" s="311"/>
      <c r="AL42" s="311"/>
      <c r="AM42" s="294"/>
      <c r="AN42" s="294"/>
      <c r="AO42" s="294"/>
      <c r="AP42" s="294"/>
      <c r="AQ42" s="300"/>
      <c r="AR42" s="74"/>
      <c r="AS42" s="39"/>
      <c r="AT42" s="39"/>
      <c r="AU42" s="39"/>
      <c r="AV42" s="59" t="s">
        <v>97</v>
      </c>
      <c r="AW42" s="39"/>
      <c r="AX42" s="39"/>
      <c r="AY42" s="39"/>
      <c r="AZ42" s="39"/>
      <c r="BA42" s="39"/>
      <c r="BB42" s="39"/>
      <c r="BC42" s="39"/>
    </row>
    <row r="43" spans="1:55" ht="17.25" customHeight="1" thickBot="1" x14ac:dyDescent="0.25">
      <c r="A43" s="312">
        <f>SUM(A36,A38,A40,A42)</f>
        <v>70</v>
      </c>
      <c r="B43" s="313"/>
      <c r="C43" s="313"/>
      <c r="D43" s="314" t="s">
        <v>50</v>
      </c>
      <c r="E43" s="314"/>
      <c r="F43" s="315"/>
      <c r="G43" s="316" t="s">
        <v>61</v>
      </c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8"/>
      <c r="AO43" s="436" t="e">
        <f>SUM(AO35:AQ42)</f>
        <v>#DIV/0!</v>
      </c>
      <c r="AP43" s="437"/>
      <c r="AQ43" s="438"/>
      <c r="AR43" s="74"/>
      <c r="AS43" s="39"/>
      <c r="AT43" s="39"/>
      <c r="AU43" s="39"/>
      <c r="AV43" s="59" t="s">
        <v>95</v>
      </c>
      <c r="AW43" s="39"/>
      <c r="AX43" s="39"/>
      <c r="AY43" s="39"/>
      <c r="AZ43" s="39"/>
      <c r="BA43" s="39"/>
      <c r="BB43" s="39"/>
      <c r="BC43" s="39"/>
    </row>
    <row r="44" spans="1:55" ht="6.75" customHeight="1" thickBot="1" x14ac:dyDescent="0.25">
      <c r="A44" s="74"/>
      <c r="B44" s="299"/>
      <c r="C44" s="299"/>
      <c r="D44" s="299"/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299"/>
      <c r="AJ44" s="299"/>
      <c r="AK44" s="299"/>
      <c r="AL44" s="299"/>
      <c r="AM44" s="299"/>
      <c r="AN44" s="299"/>
      <c r="AO44" s="299"/>
      <c r="AP44" s="299"/>
      <c r="AQ44" s="299"/>
      <c r="AR44" s="74"/>
      <c r="AS44" s="39"/>
      <c r="AT44" s="39"/>
      <c r="AU44" s="39"/>
      <c r="AV44" s="59" t="s">
        <v>96</v>
      </c>
      <c r="AW44" s="39"/>
      <c r="AX44" s="39"/>
      <c r="AY44" s="39"/>
      <c r="AZ44" s="39"/>
      <c r="BA44" s="39"/>
      <c r="BB44" s="39"/>
      <c r="BC44" s="39"/>
    </row>
    <row r="45" spans="1:55" ht="15" customHeight="1" thickBot="1" x14ac:dyDescent="0.25">
      <c r="A45" s="83" t="s">
        <v>62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371"/>
      <c r="AK45" s="371"/>
      <c r="AL45" s="371"/>
      <c r="AM45" s="371"/>
      <c r="AN45" s="371"/>
      <c r="AO45" s="371"/>
      <c r="AP45" s="371"/>
      <c r="AQ45" s="423"/>
      <c r="AR45" s="74"/>
      <c r="AS45" s="39"/>
      <c r="AT45" s="39"/>
      <c r="AU45" s="39"/>
      <c r="AV45" s="59" t="s">
        <v>59</v>
      </c>
      <c r="AW45" s="39"/>
      <c r="AX45" s="39"/>
      <c r="AY45" s="39"/>
      <c r="AZ45" s="39"/>
      <c r="BA45" s="39"/>
      <c r="BB45" s="39"/>
      <c r="BC45" s="39"/>
    </row>
    <row r="46" spans="1:55" ht="15" customHeight="1" x14ac:dyDescent="0.2">
      <c r="A46" s="327" t="s">
        <v>27</v>
      </c>
      <c r="B46" s="328"/>
      <c r="C46" s="328"/>
      <c r="D46" s="328"/>
      <c r="E46" s="328"/>
      <c r="F46" s="328"/>
      <c r="G46" s="328"/>
      <c r="H46" s="328"/>
      <c r="I46" s="328"/>
      <c r="J46" s="328"/>
      <c r="K46" s="328"/>
      <c r="L46" s="328"/>
      <c r="M46" s="328"/>
      <c r="N46" s="328"/>
      <c r="O46" s="328"/>
      <c r="P46" s="328"/>
      <c r="Q46" s="328"/>
      <c r="R46" s="328"/>
      <c r="S46" s="328"/>
      <c r="T46" s="328"/>
      <c r="U46" s="328"/>
      <c r="V46" s="328"/>
      <c r="W46" s="328"/>
      <c r="X46" s="328"/>
      <c r="Y46" s="328"/>
      <c r="Z46" s="328"/>
      <c r="AA46" s="328"/>
      <c r="AB46" s="328"/>
      <c r="AC46" s="328"/>
      <c r="AD46" s="328"/>
      <c r="AE46" s="328"/>
      <c r="AF46" s="328"/>
      <c r="AG46" s="328"/>
      <c r="AH46" s="328"/>
      <c r="AI46" s="329"/>
      <c r="AJ46" s="439" t="s">
        <v>29</v>
      </c>
      <c r="AK46" s="439"/>
      <c r="AL46" s="439"/>
      <c r="AM46" s="439"/>
      <c r="AN46" s="439"/>
      <c r="AO46" s="439"/>
      <c r="AP46" s="439"/>
      <c r="AQ46" s="440"/>
      <c r="AR46" s="74"/>
      <c r="AS46" s="39"/>
      <c r="AT46" s="39"/>
      <c r="AU46" s="39"/>
      <c r="AV46" s="59" t="s">
        <v>63</v>
      </c>
      <c r="AW46" s="39"/>
      <c r="AX46" s="39"/>
      <c r="AY46" s="39"/>
      <c r="AZ46" s="39"/>
      <c r="BA46" s="39"/>
      <c r="BB46" s="39"/>
      <c r="BC46" s="39"/>
    </row>
    <row r="47" spans="1:55" ht="15" customHeight="1" x14ac:dyDescent="0.2">
      <c r="A47" s="330"/>
      <c r="B47" s="331"/>
      <c r="C47" s="331"/>
      <c r="D47" s="331"/>
      <c r="E47" s="331"/>
      <c r="F47" s="331"/>
      <c r="G47" s="331"/>
      <c r="H47" s="331"/>
      <c r="I47" s="331"/>
      <c r="J47" s="331"/>
      <c r="K47" s="331"/>
      <c r="L47" s="331"/>
      <c r="M47" s="331"/>
      <c r="N47" s="331"/>
      <c r="O47" s="331"/>
      <c r="P47" s="331"/>
      <c r="Q47" s="331"/>
      <c r="R47" s="331"/>
      <c r="S47" s="331"/>
      <c r="T47" s="331"/>
      <c r="U47" s="331"/>
      <c r="V47" s="331"/>
      <c r="W47" s="331"/>
      <c r="X47" s="331"/>
      <c r="Y47" s="331"/>
      <c r="Z47" s="331"/>
      <c r="AA47" s="331"/>
      <c r="AB47" s="331"/>
      <c r="AC47" s="331"/>
      <c r="AD47" s="331"/>
      <c r="AE47" s="331"/>
      <c r="AF47" s="331"/>
      <c r="AG47" s="331"/>
      <c r="AH47" s="331"/>
      <c r="AI47" s="332"/>
      <c r="AJ47" s="336" t="s">
        <v>31</v>
      </c>
      <c r="AK47" s="336"/>
      <c r="AL47" s="336"/>
      <c r="AM47" s="336" t="s">
        <v>32</v>
      </c>
      <c r="AN47" s="336"/>
      <c r="AO47" s="336" t="s">
        <v>33</v>
      </c>
      <c r="AP47" s="336"/>
      <c r="AQ47" s="337"/>
      <c r="AR47" s="74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</row>
    <row r="48" spans="1:55" ht="14.25" customHeight="1" x14ac:dyDescent="0.2">
      <c r="A48" s="338" t="s">
        <v>53</v>
      </c>
      <c r="B48" s="339"/>
      <c r="C48" s="339"/>
      <c r="D48" s="339"/>
      <c r="E48" s="339"/>
      <c r="F48" s="339"/>
      <c r="G48" s="339"/>
      <c r="H48" s="339"/>
      <c r="I48" s="339"/>
      <c r="J48" s="339"/>
      <c r="K48" s="339"/>
      <c r="L48" s="339"/>
      <c r="M48" s="339"/>
      <c r="N48" s="339"/>
      <c r="O48" s="339"/>
      <c r="P48" s="339"/>
      <c r="Q48" s="339"/>
      <c r="R48" s="339"/>
      <c r="S48" s="339"/>
      <c r="T48" s="339"/>
      <c r="U48" s="339"/>
      <c r="V48" s="339"/>
      <c r="W48" s="339"/>
      <c r="X48" s="339"/>
      <c r="Y48" s="339"/>
      <c r="Z48" s="339"/>
      <c r="AA48" s="339"/>
      <c r="AB48" s="339"/>
      <c r="AC48" s="339"/>
      <c r="AD48" s="339"/>
      <c r="AE48" s="339"/>
      <c r="AF48" s="339"/>
      <c r="AG48" s="339"/>
      <c r="AH48" s="339"/>
      <c r="AI48" s="340"/>
      <c r="AJ48" s="282"/>
      <c r="AK48" s="282"/>
      <c r="AL48" s="282"/>
      <c r="AM48" s="341" t="e">
        <f>AVERAGE(AJ48:AL50)</f>
        <v>#DIV/0!</v>
      </c>
      <c r="AN48" s="341"/>
      <c r="AO48" s="341" t="e">
        <f>AM48*0.3</f>
        <v>#DIV/0!</v>
      </c>
      <c r="AP48" s="341"/>
      <c r="AQ48" s="343"/>
      <c r="AR48" s="74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</row>
    <row r="49" spans="1:55" ht="14.25" customHeight="1" x14ac:dyDescent="0.2">
      <c r="A49" s="338" t="s">
        <v>49</v>
      </c>
      <c r="B49" s="339"/>
      <c r="C49" s="339"/>
      <c r="D49" s="339"/>
      <c r="E49" s="339"/>
      <c r="F49" s="339"/>
      <c r="G49" s="339"/>
      <c r="H49" s="339"/>
      <c r="I49" s="339"/>
      <c r="J49" s="339"/>
      <c r="K49" s="339"/>
      <c r="L49" s="339"/>
      <c r="M49" s="339"/>
      <c r="N49" s="339"/>
      <c r="O49" s="339"/>
      <c r="P49" s="339"/>
      <c r="Q49" s="339"/>
      <c r="R49" s="339"/>
      <c r="S49" s="339"/>
      <c r="T49" s="339"/>
      <c r="U49" s="339"/>
      <c r="V49" s="339"/>
      <c r="W49" s="339"/>
      <c r="X49" s="339"/>
      <c r="Y49" s="339"/>
      <c r="Z49" s="339"/>
      <c r="AA49" s="339"/>
      <c r="AB49" s="339"/>
      <c r="AC49" s="339"/>
      <c r="AD49" s="339"/>
      <c r="AE49" s="339"/>
      <c r="AF49" s="339"/>
      <c r="AG49" s="339"/>
      <c r="AH49" s="339"/>
      <c r="AI49" s="340"/>
      <c r="AJ49" s="282"/>
      <c r="AK49" s="282"/>
      <c r="AL49" s="282"/>
      <c r="AM49" s="341"/>
      <c r="AN49" s="341"/>
      <c r="AO49" s="341"/>
      <c r="AP49" s="341"/>
      <c r="AQ49" s="343"/>
      <c r="AR49" s="74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</row>
    <row r="50" spans="1:55" ht="14.25" customHeight="1" thickBot="1" x14ac:dyDescent="0.25">
      <c r="A50" s="345" t="s">
        <v>44</v>
      </c>
      <c r="B50" s="346"/>
      <c r="C50" s="346"/>
      <c r="D50" s="346"/>
      <c r="E50" s="346"/>
      <c r="F50" s="346"/>
      <c r="G50" s="346"/>
      <c r="H50" s="346"/>
      <c r="I50" s="346"/>
      <c r="J50" s="346"/>
      <c r="K50" s="346"/>
      <c r="L50" s="346"/>
      <c r="M50" s="346"/>
      <c r="N50" s="346"/>
      <c r="O50" s="346"/>
      <c r="P50" s="346"/>
      <c r="Q50" s="346"/>
      <c r="R50" s="346"/>
      <c r="S50" s="346"/>
      <c r="T50" s="346"/>
      <c r="U50" s="346"/>
      <c r="V50" s="346"/>
      <c r="W50" s="346"/>
      <c r="X50" s="346"/>
      <c r="Y50" s="346"/>
      <c r="Z50" s="346"/>
      <c r="AA50" s="346"/>
      <c r="AB50" s="346"/>
      <c r="AC50" s="346"/>
      <c r="AD50" s="346"/>
      <c r="AE50" s="346"/>
      <c r="AF50" s="346"/>
      <c r="AG50" s="346"/>
      <c r="AH50" s="346"/>
      <c r="AI50" s="347"/>
      <c r="AJ50" s="282"/>
      <c r="AK50" s="282"/>
      <c r="AL50" s="282"/>
      <c r="AM50" s="342"/>
      <c r="AN50" s="342"/>
      <c r="AO50" s="342"/>
      <c r="AP50" s="342"/>
      <c r="AQ50" s="344"/>
      <c r="AR50" s="74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</row>
    <row r="51" spans="1:55" ht="6.75" customHeight="1" thickBot="1" x14ac:dyDescent="0.25">
      <c r="A51" s="74"/>
      <c r="B51" s="348"/>
      <c r="C51" s="348"/>
      <c r="D51" s="348"/>
      <c r="E51" s="348"/>
      <c r="F51" s="348"/>
      <c r="G51" s="348"/>
      <c r="H51" s="348"/>
      <c r="I51" s="348"/>
      <c r="J51" s="348"/>
      <c r="K51" s="348"/>
      <c r="L51" s="348"/>
      <c r="M51" s="348"/>
      <c r="N51" s="348"/>
      <c r="O51" s="348"/>
      <c r="P51" s="348"/>
      <c r="Q51" s="348"/>
      <c r="R51" s="348"/>
      <c r="S51" s="348"/>
      <c r="T51" s="348"/>
      <c r="U51" s="348"/>
      <c r="V51" s="348"/>
      <c r="W51" s="348"/>
      <c r="X51" s="348"/>
      <c r="Y51" s="348"/>
      <c r="Z51" s="348"/>
      <c r="AA51" s="348"/>
      <c r="AB51" s="348"/>
      <c r="AC51" s="348"/>
      <c r="AD51" s="348"/>
      <c r="AE51" s="348"/>
      <c r="AF51" s="348"/>
      <c r="AG51" s="348"/>
      <c r="AH51" s="348"/>
      <c r="AI51" s="348"/>
      <c r="AJ51" s="348"/>
      <c r="AK51" s="348"/>
      <c r="AL51" s="348"/>
      <c r="AM51" s="348"/>
      <c r="AN51" s="348"/>
      <c r="AO51" s="348"/>
      <c r="AP51" s="348"/>
      <c r="AQ51" s="348"/>
      <c r="AR51" s="74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</row>
    <row r="52" spans="1:55" s="4" customFormat="1" ht="15" customHeight="1" thickBot="1" x14ac:dyDescent="0.25">
      <c r="A52" s="83" t="s">
        <v>65</v>
      </c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349"/>
      <c r="AJ52" s="350" t="s">
        <v>66</v>
      </c>
      <c r="AK52" s="351"/>
      <c r="AL52" s="351"/>
      <c r="AM52" s="351"/>
      <c r="AN52" s="351"/>
      <c r="AO52" s="351"/>
      <c r="AP52" s="351"/>
      <c r="AQ52" s="352"/>
      <c r="AR52" s="74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</row>
    <row r="53" spans="1:55" ht="15" customHeight="1" thickBot="1" x14ac:dyDescent="0.25">
      <c r="A53" s="353" t="s">
        <v>67</v>
      </c>
      <c r="B53" s="351"/>
      <c r="C53" s="351"/>
      <c r="D53" s="351"/>
      <c r="E53" s="351"/>
      <c r="F53" s="351"/>
      <c r="G53" s="351"/>
      <c r="H53" s="351"/>
      <c r="I53" s="351"/>
      <c r="J53" s="351"/>
      <c r="K53" s="351"/>
      <c r="L53" s="351"/>
      <c r="M53" s="351"/>
      <c r="N53" s="351"/>
      <c r="O53" s="351"/>
      <c r="P53" s="351"/>
      <c r="Q53" s="351"/>
      <c r="R53" s="351"/>
      <c r="S53" s="351"/>
      <c r="T53" s="351"/>
      <c r="U53" s="351"/>
      <c r="V53" s="351"/>
      <c r="W53" s="351"/>
      <c r="X53" s="351"/>
      <c r="Y53" s="351"/>
      <c r="Z53" s="351"/>
      <c r="AA53" s="351"/>
      <c r="AB53" s="351"/>
      <c r="AC53" s="351"/>
      <c r="AD53" s="351"/>
      <c r="AE53" s="351"/>
      <c r="AF53" s="351"/>
      <c r="AG53" s="351"/>
      <c r="AH53" s="351"/>
      <c r="AI53" s="354"/>
      <c r="AJ53" s="355" t="e">
        <f>IF(AO43&gt;0,SUM(AO43,AO48))</f>
        <v>#DIV/0!</v>
      </c>
      <c r="AK53" s="356"/>
      <c r="AL53" s="356"/>
      <c r="AM53" s="356"/>
      <c r="AN53" s="356"/>
      <c r="AO53" s="356"/>
      <c r="AP53" s="356"/>
      <c r="AQ53" s="357"/>
      <c r="AR53" s="74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</row>
    <row r="54" spans="1:55" ht="8.25" customHeight="1" thickBot="1" x14ac:dyDescent="0.25">
      <c r="A54" s="74"/>
      <c r="B54" s="190"/>
      <c r="C54" s="190"/>
      <c r="D54" s="190"/>
      <c r="E54" s="190"/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0"/>
      <c r="Q54" s="190"/>
      <c r="R54" s="190"/>
      <c r="S54" s="190"/>
      <c r="T54" s="190"/>
      <c r="U54" s="190"/>
      <c r="V54" s="190"/>
      <c r="W54" s="190"/>
      <c r="X54" s="190"/>
      <c r="Y54" s="190"/>
      <c r="Z54" s="190"/>
      <c r="AA54" s="190"/>
      <c r="AB54" s="190"/>
      <c r="AC54" s="190"/>
      <c r="AD54" s="190"/>
      <c r="AE54" s="190"/>
      <c r="AF54" s="190"/>
      <c r="AG54" s="190"/>
      <c r="AH54" s="190"/>
      <c r="AI54" s="190"/>
      <c r="AJ54" s="190"/>
      <c r="AK54" s="190"/>
      <c r="AL54" s="190"/>
      <c r="AM54" s="190"/>
      <c r="AN54" s="190"/>
      <c r="AO54" s="190"/>
      <c r="AP54" s="190"/>
      <c r="AQ54" s="190"/>
      <c r="AR54" s="74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</row>
    <row r="55" spans="1:55" ht="2.25" customHeight="1" x14ac:dyDescent="0.2">
      <c r="A55" s="319"/>
      <c r="B55" s="320"/>
      <c r="C55" s="320"/>
      <c r="D55" s="320"/>
      <c r="E55" s="320"/>
      <c r="F55" s="320"/>
      <c r="G55" s="320"/>
      <c r="H55" s="320"/>
      <c r="I55" s="320"/>
      <c r="J55" s="320"/>
      <c r="K55" s="320"/>
      <c r="L55" s="320"/>
      <c r="M55" s="320"/>
      <c r="N55" s="320"/>
      <c r="O55" s="320"/>
      <c r="P55" s="320"/>
      <c r="Q55" s="320"/>
      <c r="R55" s="320"/>
      <c r="S55" s="320"/>
      <c r="T55" s="320"/>
      <c r="U55" s="320"/>
      <c r="V55" s="320"/>
      <c r="W55" s="320"/>
      <c r="X55" s="320"/>
      <c r="Y55" s="320"/>
      <c r="Z55" s="320"/>
      <c r="AA55" s="320"/>
      <c r="AB55" s="320"/>
      <c r="AC55" s="320"/>
      <c r="AD55" s="320"/>
      <c r="AE55" s="320"/>
      <c r="AF55" s="320"/>
      <c r="AG55" s="320"/>
      <c r="AH55" s="320"/>
      <c r="AI55" s="320"/>
      <c r="AJ55" s="320"/>
      <c r="AK55" s="320"/>
      <c r="AL55" s="320"/>
      <c r="AM55" s="320"/>
      <c r="AN55" s="320"/>
      <c r="AO55" s="320"/>
      <c r="AP55" s="320"/>
      <c r="AQ55" s="321"/>
      <c r="AR55" s="74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</row>
    <row r="56" spans="1:55" ht="12" customHeight="1" x14ac:dyDescent="0.15">
      <c r="A56" s="322" t="s">
        <v>68</v>
      </c>
      <c r="B56" s="323"/>
      <c r="C56" s="323"/>
      <c r="D56" s="323"/>
      <c r="E56" s="323"/>
      <c r="F56" s="323"/>
      <c r="G56" s="323"/>
      <c r="H56" s="323"/>
      <c r="I56" s="323"/>
      <c r="J56" s="323"/>
      <c r="K56" s="323"/>
      <c r="L56" s="323"/>
      <c r="M56" s="323"/>
      <c r="N56" s="323"/>
      <c r="O56" s="323"/>
      <c r="P56" s="323"/>
      <c r="Q56" s="323"/>
      <c r="R56" s="324" t="s">
        <v>69</v>
      </c>
      <c r="S56" s="324"/>
      <c r="T56" s="324"/>
      <c r="U56" s="324"/>
      <c r="V56" s="324"/>
      <c r="W56" s="324"/>
      <c r="X56" s="325"/>
      <c r="Y56" s="6"/>
      <c r="Z56" s="326" t="s">
        <v>70</v>
      </c>
      <c r="AA56" s="324"/>
      <c r="AB56" s="324"/>
      <c r="AC56" s="324"/>
      <c r="AD56" s="324"/>
      <c r="AE56" s="324"/>
      <c r="AF56" s="324"/>
      <c r="AG56" s="325"/>
      <c r="AH56" s="20" t="e">
        <f>AJ53</f>
        <v>#DIV/0!</v>
      </c>
      <c r="AI56" s="326" t="s">
        <v>71</v>
      </c>
      <c r="AJ56" s="324"/>
      <c r="AK56" s="324"/>
      <c r="AL56" s="324"/>
      <c r="AM56" s="324"/>
      <c r="AN56" s="324"/>
      <c r="AO56" s="325"/>
      <c r="AP56" s="7"/>
      <c r="AQ56" s="75"/>
      <c r="AR56" s="74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</row>
    <row r="57" spans="1:55" ht="2.25" customHeight="1" thickBot="1" x14ac:dyDescent="0.25">
      <c r="A57" s="384"/>
      <c r="B57" s="385"/>
      <c r="C57" s="385"/>
      <c r="D57" s="385"/>
      <c r="E57" s="385"/>
      <c r="F57" s="385"/>
      <c r="G57" s="385"/>
      <c r="H57" s="385"/>
      <c r="I57" s="385"/>
      <c r="J57" s="385"/>
      <c r="K57" s="385"/>
      <c r="L57" s="385"/>
      <c r="M57" s="385"/>
      <c r="N57" s="385"/>
      <c r="O57" s="385"/>
      <c r="P57" s="385"/>
      <c r="Q57" s="385"/>
      <c r="R57" s="385"/>
      <c r="S57" s="385"/>
      <c r="T57" s="385"/>
      <c r="U57" s="385"/>
      <c r="V57" s="385"/>
      <c r="W57" s="385"/>
      <c r="X57" s="385"/>
      <c r="Y57" s="385"/>
      <c r="Z57" s="385"/>
      <c r="AA57" s="385"/>
      <c r="AB57" s="385"/>
      <c r="AC57" s="385"/>
      <c r="AD57" s="385"/>
      <c r="AE57" s="385"/>
      <c r="AF57" s="385"/>
      <c r="AG57" s="385"/>
      <c r="AH57" s="385"/>
      <c r="AI57" s="385"/>
      <c r="AJ57" s="385"/>
      <c r="AK57" s="385"/>
      <c r="AL57" s="385"/>
      <c r="AM57" s="385"/>
      <c r="AN57" s="385"/>
      <c r="AO57" s="385"/>
      <c r="AP57" s="385"/>
      <c r="AQ57" s="386"/>
      <c r="AR57" s="74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</row>
    <row r="58" spans="1:55" ht="3.75" customHeight="1" thickBot="1" x14ac:dyDescent="0.25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82"/>
      <c r="AN58" s="82"/>
      <c r="AO58" s="82"/>
      <c r="AP58" s="82"/>
      <c r="AQ58" s="82"/>
      <c r="AR58" s="74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</row>
    <row r="59" spans="1:55" ht="15" customHeight="1" thickBot="1" x14ac:dyDescent="0.25">
      <c r="A59" s="83" t="s">
        <v>98</v>
      </c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5"/>
      <c r="AR59" s="74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</row>
    <row r="60" spans="1:55" ht="12" customHeight="1" x14ac:dyDescent="0.2">
      <c r="A60" s="319"/>
      <c r="B60" s="320"/>
      <c r="C60" s="320"/>
      <c r="D60" s="320"/>
      <c r="E60" s="320"/>
      <c r="F60" s="320"/>
      <c r="G60" s="320"/>
      <c r="H60" s="320"/>
      <c r="I60" s="320"/>
      <c r="J60" s="320"/>
      <c r="K60" s="320"/>
      <c r="L60" s="320"/>
      <c r="M60" s="320"/>
      <c r="N60" s="320"/>
      <c r="O60" s="320"/>
      <c r="P60" s="320"/>
      <c r="Q60" s="320"/>
      <c r="R60" s="320"/>
      <c r="S60" s="320"/>
      <c r="T60" s="320"/>
      <c r="U60" s="320"/>
      <c r="V60" s="320"/>
      <c r="W60" s="320"/>
      <c r="X60" s="320"/>
      <c r="Y60" s="320"/>
      <c r="Z60" s="320"/>
      <c r="AA60" s="320"/>
      <c r="AB60" s="320"/>
      <c r="AC60" s="320"/>
      <c r="AD60" s="320"/>
      <c r="AE60" s="320"/>
      <c r="AF60" s="320"/>
      <c r="AG60" s="320"/>
      <c r="AH60" s="320"/>
      <c r="AI60" s="320"/>
      <c r="AJ60" s="320"/>
      <c r="AK60" s="320"/>
      <c r="AL60" s="320"/>
      <c r="AM60" s="320"/>
      <c r="AN60" s="320"/>
      <c r="AO60" s="320"/>
      <c r="AP60" s="320"/>
      <c r="AQ60" s="321"/>
      <c r="AR60" s="74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</row>
    <row r="61" spans="1:55" ht="12" customHeight="1" x14ac:dyDescent="0.2">
      <c r="A61" s="387"/>
      <c r="B61" s="388"/>
      <c r="C61" s="388"/>
      <c r="D61" s="388"/>
      <c r="E61" s="388"/>
      <c r="F61" s="388"/>
      <c r="G61" s="388"/>
      <c r="H61" s="388"/>
      <c r="I61" s="388"/>
      <c r="J61" s="388"/>
      <c r="K61" s="388"/>
      <c r="L61" s="388"/>
      <c r="M61" s="388"/>
      <c r="N61" s="388"/>
      <c r="O61" s="388"/>
      <c r="P61" s="388"/>
      <c r="Q61" s="388"/>
      <c r="R61" s="388"/>
      <c r="S61" s="388"/>
      <c r="T61" s="388"/>
      <c r="U61" s="388"/>
      <c r="V61" s="388"/>
      <c r="W61" s="388"/>
      <c r="X61" s="388"/>
      <c r="Y61" s="388"/>
      <c r="Z61" s="388"/>
      <c r="AA61" s="388"/>
      <c r="AB61" s="388"/>
      <c r="AC61" s="388"/>
      <c r="AD61" s="388"/>
      <c r="AE61" s="388"/>
      <c r="AF61" s="388"/>
      <c r="AG61" s="388"/>
      <c r="AH61" s="388"/>
      <c r="AI61" s="388"/>
      <c r="AJ61" s="388"/>
      <c r="AK61" s="388"/>
      <c r="AL61" s="388"/>
      <c r="AM61" s="388"/>
      <c r="AN61" s="388"/>
      <c r="AO61" s="388"/>
      <c r="AP61" s="388"/>
      <c r="AQ61" s="389"/>
      <c r="AR61" s="74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</row>
    <row r="62" spans="1:55" ht="12" customHeight="1" x14ac:dyDescent="0.2">
      <c r="A62" s="387"/>
      <c r="B62" s="388"/>
      <c r="C62" s="388"/>
      <c r="D62" s="388"/>
      <c r="E62" s="388"/>
      <c r="F62" s="388"/>
      <c r="G62" s="388"/>
      <c r="H62" s="388"/>
      <c r="I62" s="388"/>
      <c r="J62" s="388"/>
      <c r="K62" s="388"/>
      <c r="L62" s="388"/>
      <c r="M62" s="388"/>
      <c r="N62" s="388"/>
      <c r="O62" s="388"/>
      <c r="P62" s="388"/>
      <c r="Q62" s="388"/>
      <c r="R62" s="388"/>
      <c r="S62" s="388"/>
      <c r="T62" s="388"/>
      <c r="U62" s="388"/>
      <c r="V62" s="388"/>
      <c r="W62" s="388"/>
      <c r="X62" s="388"/>
      <c r="Y62" s="388"/>
      <c r="Z62" s="388"/>
      <c r="AA62" s="388"/>
      <c r="AB62" s="388"/>
      <c r="AC62" s="388"/>
      <c r="AD62" s="388"/>
      <c r="AE62" s="388"/>
      <c r="AF62" s="388"/>
      <c r="AG62" s="388"/>
      <c r="AH62" s="388"/>
      <c r="AI62" s="388"/>
      <c r="AJ62" s="388"/>
      <c r="AK62" s="388"/>
      <c r="AL62" s="388"/>
      <c r="AM62" s="388"/>
      <c r="AN62" s="388"/>
      <c r="AO62" s="388"/>
      <c r="AP62" s="388"/>
      <c r="AQ62" s="389"/>
      <c r="AR62" s="74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</row>
    <row r="63" spans="1:55" ht="12" customHeight="1" x14ac:dyDescent="0.2">
      <c r="A63" s="387"/>
      <c r="B63" s="388"/>
      <c r="C63" s="388"/>
      <c r="D63" s="388"/>
      <c r="E63" s="388"/>
      <c r="F63" s="388"/>
      <c r="G63" s="388"/>
      <c r="H63" s="388"/>
      <c r="I63" s="388"/>
      <c r="J63" s="388"/>
      <c r="K63" s="388"/>
      <c r="L63" s="388"/>
      <c r="M63" s="388"/>
      <c r="N63" s="388"/>
      <c r="O63" s="388"/>
      <c r="P63" s="388"/>
      <c r="Q63" s="388"/>
      <c r="R63" s="388"/>
      <c r="S63" s="388"/>
      <c r="T63" s="388"/>
      <c r="U63" s="388"/>
      <c r="V63" s="388"/>
      <c r="W63" s="388"/>
      <c r="X63" s="388"/>
      <c r="Y63" s="388"/>
      <c r="Z63" s="388"/>
      <c r="AA63" s="388"/>
      <c r="AB63" s="388"/>
      <c r="AC63" s="388"/>
      <c r="AD63" s="388"/>
      <c r="AE63" s="388"/>
      <c r="AF63" s="388"/>
      <c r="AG63" s="388"/>
      <c r="AH63" s="388"/>
      <c r="AI63" s="388"/>
      <c r="AJ63" s="388"/>
      <c r="AK63" s="388"/>
      <c r="AL63" s="388"/>
      <c r="AM63" s="388"/>
      <c r="AN63" s="388"/>
      <c r="AO63" s="388"/>
      <c r="AP63" s="388"/>
      <c r="AQ63" s="389"/>
      <c r="AR63" s="74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</row>
    <row r="64" spans="1:55" ht="12" customHeight="1" x14ac:dyDescent="0.2">
      <c r="A64" s="387"/>
      <c r="B64" s="388"/>
      <c r="C64" s="388"/>
      <c r="D64" s="388"/>
      <c r="E64" s="388"/>
      <c r="F64" s="388"/>
      <c r="G64" s="388"/>
      <c r="H64" s="388"/>
      <c r="I64" s="388"/>
      <c r="J64" s="388"/>
      <c r="K64" s="388"/>
      <c r="L64" s="388"/>
      <c r="M64" s="388"/>
      <c r="N64" s="388"/>
      <c r="O64" s="388"/>
      <c r="P64" s="388"/>
      <c r="Q64" s="388"/>
      <c r="R64" s="388"/>
      <c r="S64" s="388"/>
      <c r="T64" s="388"/>
      <c r="U64" s="388"/>
      <c r="V64" s="388"/>
      <c r="W64" s="388"/>
      <c r="X64" s="388"/>
      <c r="Y64" s="388"/>
      <c r="Z64" s="388"/>
      <c r="AA64" s="388"/>
      <c r="AB64" s="388"/>
      <c r="AC64" s="388"/>
      <c r="AD64" s="388"/>
      <c r="AE64" s="388"/>
      <c r="AF64" s="388"/>
      <c r="AG64" s="388"/>
      <c r="AH64" s="388"/>
      <c r="AI64" s="388"/>
      <c r="AJ64" s="388"/>
      <c r="AK64" s="388"/>
      <c r="AL64" s="388"/>
      <c r="AM64" s="388"/>
      <c r="AN64" s="388"/>
      <c r="AO64" s="388"/>
      <c r="AP64" s="388"/>
      <c r="AQ64" s="389"/>
      <c r="AR64" s="74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</row>
    <row r="65" spans="1:43" ht="12" customHeight="1" x14ac:dyDescent="0.2">
      <c r="A65" s="387"/>
      <c r="B65" s="388"/>
      <c r="C65" s="388"/>
      <c r="D65" s="388"/>
      <c r="E65" s="388"/>
      <c r="F65" s="388"/>
      <c r="G65" s="388"/>
      <c r="H65" s="388"/>
      <c r="I65" s="388"/>
      <c r="J65" s="388"/>
      <c r="K65" s="388"/>
      <c r="L65" s="388"/>
      <c r="M65" s="388"/>
      <c r="N65" s="388"/>
      <c r="O65" s="388"/>
      <c r="P65" s="388"/>
      <c r="Q65" s="388"/>
      <c r="R65" s="388"/>
      <c r="S65" s="388"/>
      <c r="T65" s="388"/>
      <c r="U65" s="388"/>
      <c r="V65" s="388"/>
      <c r="W65" s="388"/>
      <c r="X65" s="388"/>
      <c r="Y65" s="388"/>
      <c r="Z65" s="388"/>
      <c r="AA65" s="388"/>
      <c r="AB65" s="388"/>
      <c r="AC65" s="388"/>
      <c r="AD65" s="388"/>
      <c r="AE65" s="388"/>
      <c r="AF65" s="388"/>
      <c r="AG65" s="388"/>
      <c r="AH65" s="388"/>
      <c r="AI65" s="388"/>
      <c r="AJ65" s="388"/>
      <c r="AK65" s="388"/>
      <c r="AL65" s="388"/>
      <c r="AM65" s="388"/>
      <c r="AN65" s="388"/>
      <c r="AO65" s="388"/>
      <c r="AP65" s="388"/>
      <c r="AQ65" s="389"/>
    </row>
    <row r="66" spans="1:43" ht="12" customHeight="1" x14ac:dyDescent="0.2">
      <c r="A66" s="387"/>
      <c r="B66" s="388"/>
      <c r="C66" s="388"/>
      <c r="D66" s="388"/>
      <c r="E66" s="388"/>
      <c r="F66" s="388"/>
      <c r="G66" s="388"/>
      <c r="H66" s="388"/>
      <c r="I66" s="388"/>
      <c r="J66" s="388"/>
      <c r="K66" s="388"/>
      <c r="L66" s="388"/>
      <c r="M66" s="388"/>
      <c r="N66" s="388"/>
      <c r="O66" s="388"/>
      <c r="P66" s="388"/>
      <c r="Q66" s="388"/>
      <c r="R66" s="388"/>
      <c r="S66" s="388"/>
      <c r="T66" s="388"/>
      <c r="U66" s="388"/>
      <c r="V66" s="388"/>
      <c r="W66" s="388"/>
      <c r="X66" s="388"/>
      <c r="Y66" s="388"/>
      <c r="Z66" s="388"/>
      <c r="AA66" s="388"/>
      <c r="AB66" s="388"/>
      <c r="AC66" s="388"/>
      <c r="AD66" s="388"/>
      <c r="AE66" s="388"/>
      <c r="AF66" s="388"/>
      <c r="AG66" s="388"/>
      <c r="AH66" s="388"/>
      <c r="AI66" s="388"/>
      <c r="AJ66" s="388"/>
      <c r="AK66" s="388"/>
      <c r="AL66" s="388"/>
      <c r="AM66" s="388"/>
      <c r="AN66" s="388"/>
      <c r="AO66" s="388"/>
      <c r="AP66" s="388"/>
      <c r="AQ66" s="389"/>
    </row>
    <row r="67" spans="1:43" ht="12" customHeight="1" x14ac:dyDescent="0.2">
      <c r="A67" s="387"/>
      <c r="B67" s="388"/>
      <c r="C67" s="388"/>
      <c r="D67" s="388"/>
      <c r="E67" s="388"/>
      <c r="F67" s="388"/>
      <c r="G67" s="388"/>
      <c r="H67" s="388"/>
      <c r="I67" s="388"/>
      <c r="J67" s="388"/>
      <c r="K67" s="388"/>
      <c r="L67" s="388"/>
      <c r="M67" s="388"/>
      <c r="N67" s="388"/>
      <c r="O67" s="388"/>
      <c r="P67" s="388"/>
      <c r="Q67" s="388"/>
      <c r="R67" s="388"/>
      <c r="S67" s="388"/>
      <c r="T67" s="388"/>
      <c r="U67" s="388"/>
      <c r="V67" s="388"/>
      <c r="W67" s="388"/>
      <c r="X67" s="388"/>
      <c r="Y67" s="388"/>
      <c r="Z67" s="388"/>
      <c r="AA67" s="388"/>
      <c r="AB67" s="388"/>
      <c r="AC67" s="388"/>
      <c r="AD67" s="388"/>
      <c r="AE67" s="388"/>
      <c r="AF67" s="388"/>
      <c r="AG67" s="388"/>
      <c r="AH67" s="388"/>
      <c r="AI67" s="388"/>
      <c r="AJ67" s="388"/>
      <c r="AK67" s="388"/>
      <c r="AL67" s="388"/>
      <c r="AM67" s="388"/>
      <c r="AN67" s="388"/>
      <c r="AO67" s="388"/>
      <c r="AP67" s="388"/>
      <c r="AQ67" s="389"/>
    </row>
    <row r="68" spans="1:43" ht="12" customHeight="1" x14ac:dyDescent="0.2">
      <c r="A68" s="387"/>
      <c r="B68" s="388"/>
      <c r="C68" s="388"/>
      <c r="D68" s="388"/>
      <c r="E68" s="388"/>
      <c r="F68" s="388"/>
      <c r="G68" s="388"/>
      <c r="H68" s="388"/>
      <c r="I68" s="388"/>
      <c r="J68" s="388"/>
      <c r="K68" s="388"/>
      <c r="L68" s="388"/>
      <c r="M68" s="388"/>
      <c r="N68" s="388"/>
      <c r="O68" s="388"/>
      <c r="P68" s="388"/>
      <c r="Q68" s="388"/>
      <c r="R68" s="388"/>
      <c r="S68" s="388"/>
      <c r="T68" s="388"/>
      <c r="U68" s="388"/>
      <c r="V68" s="388"/>
      <c r="W68" s="388"/>
      <c r="X68" s="388"/>
      <c r="Y68" s="388"/>
      <c r="Z68" s="388"/>
      <c r="AA68" s="388"/>
      <c r="AB68" s="388"/>
      <c r="AC68" s="388"/>
      <c r="AD68" s="388"/>
      <c r="AE68" s="388"/>
      <c r="AF68" s="388"/>
      <c r="AG68" s="388"/>
      <c r="AH68" s="388"/>
      <c r="AI68" s="388"/>
      <c r="AJ68" s="388"/>
      <c r="AK68" s="388"/>
      <c r="AL68" s="388"/>
      <c r="AM68" s="388"/>
      <c r="AN68" s="388"/>
      <c r="AO68" s="388"/>
      <c r="AP68" s="388"/>
      <c r="AQ68" s="389"/>
    </row>
    <row r="69" spans="1:43" ht="12" customHeight="1" x14ac:dyDescent="0.2">
      <c r="A69" s="387"/>
      <c r="B69" s="388"/>
      <c r="C69" s="388"/>
      <c r="D69" s="388"/>
      <c r="E69" s="388"/>
      <c r="F69" s="388"/>
      <c r="G69" s="388"/>
      <c r="H69" s="388"/>
      <c r="I69" s="388"/>
      <c r="J69" s="388"/>
      <c r="K69" s="388"/>
      <c r="L69" s="388"/>
      <c r="M69" s="388"/>
      <c r="N69" s="388"/>
      <c r="O69" s="388"/>
      <c r="P69" s="388"/>
      <c r="Q69" s="388"/>
      <c r="R69" s="388"/>
      <c r="S69" s="388"/>
      <c r="T69" s="388"/>
      <c r="U69" s="388"/>
      <c r="V69" s="388"/>
      <c r="W69" s="388"/>
      <c r="X69" s="388"/>
      <c r="Y69" s="388"/>
      <c r="Z69" s="388"/>
      <c r="AA69" s="388"/>
      <c r="AB69" s="388"/>
      <c r="AC69" s="388"/>
      <c r="AD69" s="388"/>
      <c r="AE69" s="388"/>
      <c r="AF69" s="388"/>
      <c r="AG69" s="388"/>
      <c r="AH69" s="388"/>
      <c r="AI69" s="388"/>
      <c r="AJ69" s="388"/>
      <c r="AK69" s="388"/>
      <c r="AL69" s="388"/>
      <c r="AM69" s="388"/>
      <c r="AN69" s="388"/>
      <c r="AO69" s="388"/>
      <c r="AP69" s="388"/>
      <c r="AQ69" s="389"/>
    </row>
    <row r="70" spans="1:43" ht="12" customHeight="1" x14ac:dyDescent="0.2">
      <c r="A70" s="387"/>
      <c r="B70" s="388"/>
      <c r="C70" s="388"/>
      <c r="D70" s="388"/>
      <c r="E70" s="388"/>
      <c r="F70" s="388"/>
      <c r="G70" s="388"/>
      <c r="H70" s="388"/>
      <c r="I70" s="388"/>
      <c r="J70" s="388"/>
      <c r="K70" s="388"/>
      <c r="L70" s="388"/>
      <c r="M70" s="388"/>
      <c r="N70" s="388"/>
      <c r="O70" s="388"/>
      <c r="P70" s="388"/>
      <c r="Q70" s="388"/>
      <c r="R70" s="388"/>
      <c r="S70" s="388"/>
      <c r="T70" s="388"/>
      <c r="U70" s="388"/>
      <c r="V70" s="388"/>
      <c r="W70" s="388"/>
      <c r="X70" s="388"/>
      <c r="Y70" s="388"/>
      <c r="Z70" s="388"/>
      <c r="AA70" s="388"/>
      <c r="AB70" s="388"/>
      <c r="AC70" s="388"/>
      <c r="AD70" s="388"/>
      <c r="AE70" s="388"/>
      <c r="AF70" s="388"/>
      <c r="AG70" s="388"/>
      <c r="AH70" s="388"/>
      <c r="AI70" s="388"/>
      <c r="AJ70" s="388"/>
      <c r="AK70" s="388"/>
      <c r="AL70" s="388"/>
      <c r="AM70" s="388"/>
      <c r="AN70" s="388"/>
      <c r="AO70" s="388"/>
      <c r="AP70" s="388"/>
      <c r="AQ70" s="389"/>
    </row>
    <row r="71" spans="1:43" ht="12" customHeight="1" x14ac:dyDescent="0.2">
      <c r="A71" s="387"/>
      <c r="B71" s="388"/>
      <c r="C71" s="388"/>
      <c r="D71" s="388"/>
      <c r="E71" s="388"/>
      <c r="F71" s="388"/>
      <c r="G71" s="388"/>
      <c r="H71" s="388"/>
      <c r="I71" s="388"/>
      <c r="J71" s="388"/>
      <c r="K71" s="388"/>
      <c r="L71" s="388"/>
      <c r="M71" s="388"/>
      <c r="N71" s="388"/>
      <c r="O71" s="388"/>
      <c r="P71" s="388"/>
      <c r="Q71" s="388"/>
      <c r="R71" s="388"/>
      <c r="S71" s="388"/>
      <c r="T71" s="388"/>
      <c r="U71" s="388"/>
      <c r="V71" s="388"/>
      <c r="W71" s="388"/>
      <c r="X71" s="388"/>
      <c r="Y71" s="388"/>
      <c r="Z71" s="388"/>
      <c r="AA71" s="388"/>
      <c r="AB71" s="388"/>
      <c r="AC71" s="388"/>
      <c r="AD71" s="388"/>
      <c r="AE71" s="388"/>
      <c r="AF71" s="388"/>
      <c r="AG71" s="388"/>
      <c r="AH71" s="388"/>
      <c r="AI71" s="388"/>
      <c r="AJ71" s="388"/>
      <c r="AK71" s="388"/>
      <c r="AL71" s="388"/>
      <c r="AM71" s="388"/>
      <c r="AN71" s="388"/>
      <c r="AO71" s="388"/>
      <c r="AP71" s="388"/>
      <c r="AQ71" s="389"/>
    </row>
    <row r="72" spans="1:43" ht="12" customHeight="1" x14ac:dyDescent="0.2">
      <c r="A72" s="387"/>
      <c r="B72" s="388"/>
      <c r="C72" s="388"/>
      <c r="D72" s="388"/>
      <c r="E72" s="388"/>
      <c r="F72" s="388"/>
      <c r="G72" s="388"/>
      <c r="H72" s="388"/>
      <c r="I72" s="388"/>
      <c r="J72" s="388"/>
      <c r="K72" s="388"/>
      <c r="L72" s="388"/>
      <c r="M72" s="388"/>
      <c r="N72" s="388"/>
      <c r="O72" s="388"/>
      <c r="P72" s="388"/>
      <c r="Q72" s="388"/>
      <c r="R72" s="388"/>
      <c r="S72" s="388"/>
      <c r="T72" s="388"/>
      <c r="U72" s="388"/>
      <c r="V72" s="388"/>
      <c r="W72" s="388"/>
      <c r="X72" s="388"/>
      <c r="Y72" s="388"/>
      <c r="Z72" s="388"/>
      <c r="AA72" s="388"/>
      <c r="AB72" s="388"/>
      <c r="AC72" s="388"/>
      <c r="AD72" s="388"/>
      <c r="AE72" s="388"/>
      <c r="AF72" s="388"/>
      <c r="AG72" s="388"/>
      <c r="AH72" s="388"/>
      <c r="AI72" s="388"/>
      <c r="AJ72" s="388"/>
      <c r="AK72" s="388"/>
      <c r="AL72" s="388"/>
      <c r="AM72" s="388"/>
      <c r="AN72" s="388"/>
      <c r="AO72" s="388"/>
      <c r="AP72" s="388"/>
      <c r="AQ72" s="389"/>
    </row>
    <row r="73" spans="1:43" ht="12" customHeight="1" x14ac:dyDescent="0.2">
      <c r="A73" s="387"/>
      <c r="B73" s="388"/>
      <c r="C73" s="388"/>
      <c r="D73" s="388"/>
      <c r="E73" s="388"/>
      <c r="F73" s="388"/>
      <c r="G73" s="388"/>
      <c r="H73" s="388"/>
      <c r="I73" s="388"/>
      <c r="J73" s="388"/>
      <c r="K73" s="388"/>
      <c r="L73" s="388"/>
      <c r="M73" s="388"/>
      <c r="N73" s="388"/>
      <c r="O73" s="388"/>
      <c r="P73" s="388"/>
      <c r="Q73" s="388"/>
      <c r="R73" s="388"/>
      <c r="S73" s="388"/>
      <c r="T73" s="388"/>
      <c r="U73" s="388"/>
      <c r="V73" s="388"/>
      <c r="W73" s="388"/>
      <c r="X73" s="388"/>
      <c r="Y73" s="388"/>
      <c r="Z73" s="388"/>
      <c r="AA73" s="388"/>
      <c r="AB73" s="388"/>
      <c r="AC73" s="388"/>
      <c r="AD73" s="388"/>
      <c r="AE73" s="388"/>
      <c r="AF73" s="388"/>
      <c r="AG73" s="388"/>
      <c r="AH73" s="388"/>
      <c r="AI73" s="388"/>
      <c r="AJ73" s="388"/>
      <c r="AK73" s="388"/>
      <c r="AL73" s="388"/>
      <c r="AM73" s="388"/>
      <c r="AN73" s="388"/>
      <c r="AO73" s="388"/>
      <c r="AP73" s="388"/>
      <c r="AQ73" s="389"/>
    </row>
    <row r="74" spans="1:43" ht="12" customHeight="1" x14ac:dyDescent="0.2">
      <c r="A74" s="387"/>
      <c r="B74" s="388"/>
      <c r="C74" s="388"/>
      <c r="D74" s="388"/>
      <c r="E74" s="388"/>
      <c r="F74" s="388"/>
      <c r="G74" s="388"/>
      <c r="H74" s="388"/>
      <c r="I74" s="388"/>
      <c r="J74" s="388"/>
      <c r="K74" s="388"/>
      <c r="L74" s="388"/>
      <c r="M74" s="388"/>
      <c r="N74" s="388"/>
      <c r="O74" s="388"/>
      <c r="P74" s="388"/>
      <c r="Q74" s="388"/>
      <c r="R74" s="388"/>
      <c r="S74" s="388"/>
      <c r="T74" s="388"/>
      <c r="U74" s="388"/>
      <c r="V74" s="388"/>
      <c r="W74" s="388"/>
      <c r="X74" s="388"/>
      <c r="Y74" s="388"/>
      <c r="Z74" s="388"/>
      <c r="AA74" s="388"/>
      <c r="AB74" s="388"/>
      <c r="AC74" s="388"/>
      <c r="AD74" s="388"/>
      <c r="AE74" s="388"/>
      <c r="AF74" s="388"/>
      <c r="AG74" s="388"/>
      <c r="AH74" s="388"/>
      <c r="AI74" s="388"/>
      <c r="AJ74" s="388"/>
      <c r="AK74" s="388"/>
      <c r="AL74" s="388"/>
      <c r="AM74" s="388"/>
      <c r="AN74" s="388"/>
      <c r="AO74" s="388"/>
      <c r="AP74" s="388"/>
      <c r="AQ74" s="389"/>
    </row>
    <row r="75" spans="1:43" ht="12" customHeight="1" x14ac:dyDescent="0.2">
      <c r="A75" s="387"/>
      <c r="B75" s="388"/>
      <c r="C75" s="388"/>
      <c r="D75" s="388"/>
      <c r="E75" s="388"/>
      <c r="F75" s="388"/>
      <c r="G75" s="388"/>
      <c r="H75" s="388"/>
      <c r="I75" s="388"/>
      <c r="J75" s="388"/>
      <c r="K75" s="388"/>
      <c r="L75" s="388"/>
      <c r="M75" s="388"/>
      <c r="N75" s="388"/>
      <c r="O75" s="388"/>
      <c r="P75" s="388"/>
      <c r="Q75" s="388"/>
      <c r="R75" s="388"/>
      <c r="S75" s="388"/>
      <c r="T75" s="388"/>
      <c r="U75" s="388"/>
      <c r="V75" s="388"/>
      <c r="W75" s="388"/>
      <c r="X75" s="388"/>
      <c r="Y75" s="388"/>
      <c r="Z75" s="388"/>
      <c r="AA75" s="388"/>
      <c r="AB75" s="388"/>
      <c r="AC75" s="388"/>
      <c r="AD75" s="388"/>
      <c r="AE75" s="388"/>
      <c r="AF75" s="388"/>
      <c r="AG75" s="388"/>
      <c r="AH75" s="388"/>
      <c r="AI75" s="388"/>
      <c r="AJ75" s="388"/>
      <c r="AK75" s="388"/>
      <c r="AL75" s="388"/>
      <c r="AM75" s="388"/>
      <c r="AN75" s="388"/>
      <c r="AO75" s="388"/>
      <c r="AP75" s="388"/>
      <c r="AQ75" s="389"/>
    </row>
    <row r="76" spans="1:43" ht="12" customHeight="1" x14ac:dyDescent="0.2">
      <c r="A76" s="387"/>
      <c r="B76" s="388"/>
      <c r="C76" s="388"/>
      <c r="D76" s="388"/>
      <c r="E76" s="388"/>
      <c r="F76" s="388"/>
      <c r="G76" s="388"/>
      <c r="H76" s="388"/>
      <c r="I76" s="388"/>
      <c r="J76" s="388"/>
      <c r="K76" s="388"/>
      <c r="L76" s="388"/>
      <c r="M76" s="388"/>
      <c r="N76" s="388"/>
      <c r="O76" s="388"/>
      <c r="P76" s="388"/>
      <c r="Q76" s="388"/>
      <c r="R76" s="388"/>
      <c r="S76" s="388"/>
      <c r="T76" s="388"/>
      <c r="U76" s="388"/>
      <c r="V76" s="388"/>
      <c r="W76" s="388"/>
      <c r="X76" s="388"/>
      <c r="Y76" s="388"/>
      <c r="Z76" s="388"/>
      <c r="AA76" s="388"/>
      <c r="AB76" s="388"/>
      <c r="AC76" s="388"/>
      <c r="AD76" s="388"/>
      <c r="AE76" s="388"/>
      <c r="AF76" s="388"/>
      <c r="AG76" s="388"/>
      <c r="AH76" s="388"/>
      <c r="AI76" s="388"/>
      <c r="AJ76" s="388"/>
      <c r="AK76" s="388"/>
      <c r="AL76" s="388"/>
      <c r="AM76" s="388"/>
      <c r="AN76" s="388"/>
      <c r="AO76" s="388"/>
      <c r="AP76" s="388"/>
      <c r="AQ76" s="389"/>
    </row>
    <row r="77" spans="1:43" ht="12" customHeight="1" x14ac:dyDescent="0.2">
      <c r="A77" s="387"/>
      <c r="B77" s="388"/>
      <c r="C77" s="388"/>
      <c r="D77" s="388"/>
      <c r="E77" s="388"/>
      <c r="F77" s="388"/>
      <c r="G77" s="388"/>
      <c r="H77" s="388"/>
      <c r="I77" s="388"/>
      <c r="J77" s="388"/>
      <c r="K77" s="388"/>
      <c r="L77" s="388"/>
      <c r="M77" s="388"/>
      <c r="N77" s="388"/>
      <c r="O77" s="388"/>
      <c r="P77" s="388"/>
      <c r="Q77" s="388"/>
      <c r="R77" s="388"/>
      <c r="S77" s="388"/>
      <c r="T77" s="388"/>
      <c r="U77" s="388"/>
      <c r="V77" s="388"/>
      <c r="W77" s="388"/>
      <c r="X77" s="388"/>
      <c r="Y77" s="388"/>
      <c r="Z77" s="388"/>
      <c r="AA77" s="388"/>
      <c r="AB77" s="388"/>
      <c r="AC77" s="388"/>
      <c r="AD77" s="388"/>
      <c r="AE77" s="388"/>
      <c r="AF77" s="388"/>
      <c r="AG77" s="388"/>
      <c r="AH77" s="388"/>
      <c r="AI77" s="388"/>
      <c r="AJ77" s="388"/>
      <c r="AK77" s="388"/>
      <c r="AL77" s="388"/>
      <c r="AM77" s="388"/>
      <c r="AN77" s="388"/>
      <c r="AO77" s="388"/>
      <c r="AP77" s="388"/>
      <c r="AQ77" s="389"/>
    </row>
    <row r="78" spans="1:43" ht="12" customHeight="1" x14ac:dyDescent="0.2">
      <c r="A78" s="387"/>
      <c r="B78" s="388"/>
      <c r="C78" s="388"/>
      <c r="D78" s="388"/>
      <c r="E78" s="388"/>
      <c r="F78" s="388"/>
      <c r="G78" s="388"/>
      <c r="H78" s="388"/>
      <c r="I78" s="388"/>
      <c r="J78" s="388"/>
      <c r="K78" s="388"/>
      <c r="L78" s="388"/>
      <c r="M78" s="388"/>
      <c r="N78" s="388"/>
      <c r="O78" s="388"/>
      <c r="P78" s="388"/>
      <c r="Q78" s="388"/>
      <c r="R78" s="388"/>
      <c r="S78" s="388"/>
      <c r="T78" s="388"/>
      <c r="U78" s="388"/>
      <c r="V78" s="388"/>
      <c r="W78" s="388"/>
      <c r="X78" s="388"/>
      <c r="Y78" s="388"/>
      <c r="Z78" s="388"/>
      <c r="AA78" s="388"/>
      <c r="AB78" s="388"/>
      <c r="AC78" s="388"/>
      <c r="AD78" s="388"/>
      <c r="AE78" s="388"/>
      <c r="AF78" s="388"/>
      <c r="AG78" s="388"/>
      <c r="AH78" s="388"/>
      <c r="AI78" s="388"/>
      <c r="AJ78" s="388"/>
      <c r="AK78" s="388"/>
      <c r="AL78" s="388"/>
      <c r="AM78" s="388"/>
      <c r="AN78" s="388"/>
      <c r="AO78" s="388"/>
      <c r="AP78" s="388"/>
      <c r="AQ78" s="389"/>
    </row>
    <row r="79" spans="1:43" ht="12" customHeight="1" x14ac:dyDescent="0.2">
      <c r="A79" s="387"/>
      <c r="B79" s="388"/>
      <c r="C79" s="388"/>
      <c r="D79" s="388"/>
      <c r="E79" s="388"/>
      <c r="F79" s="388"/>
      <c r="G79" s="388"/>
      <c r="H79" s="388"/>
      <c r="I79" s="388"/>
      <c r="J79" s="388"/>
      <c r="K79" s="388"/>
      <c r="L79" s="388"/>
      <c r="M79" s="388"/>
      <c r="N79" s="388"/>
      <c r="O79" s="388"/>
      <c r="P79" s="388"/>
      <c r="Q79" s="388"/>
      <c r="R79" s="388"/>
      <c r="S79" s="388"/>
      <c r="T79" s="388"/>
      <c r="U79" s="388"/>
      <c r="V79" s="388"/>
      <c r="W79" s="388"/>
      <c r="X79" s="388"/>
      <c r="Y79" s="388"/>
      <c r="Z79" s="388"/>
      <c r="AA79" s="388"/>
      <c r="AB79" s="388"/>
      <c r="AC79" s="388"/>
      <c r="AD79" s="388"/>
      <c r="AE79" s="388"/>
      <c r="AF79" s="388"/>
      <c r="AG79" s="388"/>
      <c r="AH79" s="388"/>
      <c r="AI79" s="388"/>
      <c r="AJ79" s="388"/>
      <c r="AK79" s="388"/>
      <c r="AL79" s="388"/>
      <c r="AM79" s="388"/>
      <c r="AN79" s="388"/>
      <c r="AO79" s="388"/>
      <c r="AP79" s="388"/>
      <c r="AQ79" s="389"/>
    </row>
    <row r="80" spans="1:43" ht="12" customHeight="1" x14ac:dyDescent="0.2">
      <c r="A80" s="387"/>
      <c r="B80" s="388"/>
      <c r="C80" s="388"/>
      <c r="D80" s="388"/>
      <c r="E80" s="388"/>
      <c r="F80" s="388"/>
      <c r="G80" s="388"/>
      <c r="H80" s="388"/>
      <c r="I80" s="388"/>
      <c r="J80" s="388"/>
      <c r="K80" s="388"/>
      <c r="L80" s="388"/>
      <c r="M80" s="388"/>
      <c r="N80" s="388"/>
      <c r="O80" s="388"/>
      <c r="P80" s="388"/>
      <c r="Q80" s="388"/>
      <c r="R80" s="388"/>
      <c r="S80" s="388"/>
      <c r="T80" s="388"/>
      <c r="U80" s="388"/>
      <c r="V80" s="388"/>
      <c r="W80" s="388"/>
      <c r="X80" s="388"/>
      <c r="Y80" s="388"/>
      <c r="Z80" s="388"/>
      <c r="AA80" s="388"/>
      <c r="AB80" s="388"/>
      <c r="AC80" s="388"/>
      <c r="AD80" s="388"/>
      <c r="AE80" s="388"/>
      <c r="AF80" s="388"/>
      <c r="AG80" s="388"/>
      <c r="AH80" s="388"/>
      <c r="AI80" s="388"/>
      <c r="AJ80" s="388"/>
      <c r="AK80" s="388"/>
      <c r="AL80" s="388"/>
      <c r="AM80" s="388"/>
      <c r="AN80" s="388"/>
      <c r="AO80" s="388"/>
      <c r="AP80" s="388"/>
      <c r="AQ80" s="389"/>
    </row>
    <row r="81" spans="1:43" ht="12" customHeight="1" x14ac:dyDescent="0.2">
      <c r="A81" s="387"/>
      <c r="B81" s="388"/>
      <c r="C81" s="388"/>
      <c r="D81" s="388"/>
      <c r="E81" s="388"/>
      <c r="F81" s="388"/>
      <c r="G81" s="388"/>
      <c r="H81" s="388"/>
      <c r="I81" s="388"/>
      <c r="J81" s="388"/>
      <c r="K81" s="388"/>
      <c r="L81" s="388"/>
      <c r="M81" s="388"/>
      <c r="N81" s="388"/>
      <c r="O81" s="388"/>
      <c r="P81" s="388"/>
      <c r="Q81" s="388"/>
      <c r="R81" s="388"/>
      <c r="S81" s="388"/>
      <c r="T81" s="388"/>
      <c r="U81" s="388"/>
      <c r="V81" s="388"/>
      <c r="W81" s="388"/>
      <c r="X81" s="388"/>
      <c r="Y81" s="388"/>
      <c r="Z81" s="388"/>
      <c r="AA81" s="388"/>
      <c r="AB81" s="388"/>
      <c r="AC81" s="388"/>
      <c r="AD81" s="388"/>
      <c r="AE81" s="388"/>
      <c r="AF81" s="388"/>
      <c r="AG81" s="388"/>
      <c r="AH81" s="388"/>
      <c r="AI81" s="388"/>
      <c r="AJ81" s="388"/>
      <c r="AK81" s="388"/>
      <c r="AL81" s="388"/>
      <c r="AM81" s="388"/>
      <c r="AN81" s="388"/>
      <c r="AO81" s="388"/>
      <c r="AP81" s="388"/>
      <c r="AQ81" s="389"/>
    </row>
    <row r="82" spans="1:43" ht="12" customHeight="1" x14ac:dyDescent="0.2">
      <c r="A82" s="387"/>
      <c r="B82" s="388"/>
      <c r="C82" s="388"/>
      <c r="D82" s="388"/>
      <c r="E82" s="388"/>
      <c r="F82" s="388"/>
      <c r="G82" s="388"/>
      <c r="H82" s="388"/>
      <c r="I82" s="388"/>
      <c r="J82" s="388"/>
      <c r="K82" s="388"/>
      <c r="L82" s="388"/>
      <c r="M82" s="388"/>
      <c r="N82" s="388"/>
      <c r="O82" s="388"/>
      <c r="P82" s="388"/>
      <c r="Q82" s="388"/>
      <c r="R82" s="388"/>
      <c r="S82" s="388"/>
      <c r="T82" s="388"/>
      <c r="U82" s="388"/>
      <c r="V82" s="388"/>
      <c r="W82" s="388"/>
      <c r="X82" s="388"/>
      <c r="Y82" s="388"/>
      <c r="Z82" s="388"/>
      <c r="AA82" s="388"/>
      <c r="AB82" s="388"/>
      <c r="AC82" s="388"/>
      <c r="AD82" s="388"/>
      <c r="AE82" s="388"/>
      <c r="AF82" s="388"/>
      <c r="AG82" s="388"/>
      <c r="AH82" s="388"/>
      <c r="AI82" s="388"/>
      <c r="AJ82" s="388"/>
      <c r="AK82" s="388"/>
      <c r="AL82" s="388"/>
      <c r="AM82" s="388"/>
      <c r="AN82" s="388"/>
      <c r="AO82" s="388"/>
      <c r="AP82" s="388"/>
      <c r="AQ82" s="389"/>
    </row>
    <row r="83" spans="1:43" ht="12" customHeight="1" x14ac:dyDescent="0.2">
      <c r="A83" s="387"/>
      <c r="B83" s="388"/>
      <c r="C83" s="388"/>
      <c r="D83" s="388"/>
      <c r="E83" s="388"/>
      <c r="F83" s="388"/>
      <c r="G83" s="388"/>
      <c r="H83" s="388"/>
      <c r="I83" s="388"/>
      <c r="J83" s="388"/>
      <c r="K83" s="388"/>
      <c r="L83" s="388"/>
      <c r="M83" s="388"/>
      <c r="N83" s="388"/>
      <c r="O83" s="388"/>
      <c r="P83" s="388"/>
      <c r="Q83" s="388"/>
      <c r="R83" s="388"/>
      <c r="S83" s="388"/>
      <c r="T83" s="388"/>
      <c r="U83" s="388"/>
      <c r="V83" s="388"/>
      <c r="W83" s="388"/>
      <c r="X83" s="388"/>
      <c r="Y83" s="388"/>
      <c r="Z83" s="388"/>
      <c r="AA83" s="388"/>
      <c r="AB83" s="388"/>
      <c r="AC83" s="388"/>
      <c r="AD83" s="388"/>
      <c r="AE83" s="388"/>
      <c r="AF83" s="388"/>
      <c r="AG83" s="388"/>
      <c r="AH83" s="388"/>
      <c r="AI83" s="388"/>
      <c r="AJ83" s="388"/>
      <c r="AK83" s="388"/>
      <c r="AL83" s="388"/>
      <c r="AM83" s="388"/>
      <c r="AN83" s="388"/>
      <c r="AO83" s="388"/>
      <c r="AP83" s="388"/>
      <c r="AQ83" s="389"/>
    </row>
    <row r="84" spans="1:43" ht="12" customHeight="1" x14ac:dyDescent="0.2">
      <c r="A84" s="387"/>
      <c r="B84" s="388"/>
      <c r="C84" s="388"/>
      <c r="D84" s="388"/>
      <c r="E84" s="388"/>
      <c r="F84" s="388"/>
      <c r="G84" s="388"/>
      <c r="H84" s="388"/>
      <c r="I84" s="388"/>
      <c r="J84" s="388"/>
      <c r="K84" s="388"/>
      <c r="L84" s="388"/>
      <c r="M84" s="388"/>
      <c r="N84" s="388"/>
      <c r="O84" s="388"/>
      <c r="P84" s="388"/>
      <c r="Q84" s="388"/>
      <c r="R84" s="388"/>
      <c r="S84" s="388"/>
      <c r="T84" s="388"/>
      <c r="U84" s="388"/>
      <c r="V84" s="388"/>
      <c r="W84" s="388"/>
      <c r="X84" s="388"/>
      <c r="Y84" s="388"/>
      <c r="Z84" s="388"/>
      <c r="AA84" s="388"/>
      <c r="AB84" s="388"/>
      <c r="AC84" s="388"/>
      <c r="AD84" s="388"/>
      <c r="AE84" s="388"/>
      <c r="AF84" s="388"/>
      <c r="AG84" s="388"/>
      <c r="AH84" s="388"/>
      <c r="AI84" s="388"/>
      <c r="AJ84" s="388"/>
      <c r="AK84" s="388"/>
      <c r="AL84" s="388"/>
      <c r="AM84" s="388"/>
      <c r="AN84" s="388"/>
      <c r="AO84" s="388"/>
      <c r="AP84" s="388"/>
      <c r="AQ84" s="389"/>
    </row>
    <row r="85" spans="1:43" ht="12" customHeight="1" x14ac:dyDescent="0.2">
      <c r="A85" s="387"/>
      <c r="B85" s="388"/>
      <c r="C85" s="388"/>
      <c r="D85" s="388"/>
      <c r="E85" s="388"/>
      <c r="F85" s="388"/>
      <c r="G85" s="388"/>
      <c r="H85" s="388"/>
      <c r="I85" s="388"/>
      <c r="J85" s="388"/>
      <c r="K85" s="388"/>
      <c r="L85" s="388"/>
      <c r="M85" s="388"/>
      <c r="N85" s="388"/>
      <c r="O85" s="388"/>
      <c r="P85" s="388"/>
      <c r="Q85" s="388"/>
      <c r="R85" s="388"/>
      <c r="S85" s="388"/>
      <c r="T85" s="388"/>
      <c r="U85" s="388"/>
      <c r="V85" s="388"/>
      <c r="W85" s="388"/>
      <c r="X85" s="388"/>
      <c r="Y85" s="388"/>
      <c r="Z85" s="388"/>
      <c r="AA85" s="388"/>
      <c r="AB85" s="388"/>
      <c r="AC85" s="388"/>
      <c r="AD85" s="388"/>
      <c r="AE85" s="388"/>
      <c r="AF85" s="388"/>
      <c r="AG85" s="388"/>
      <c r="AH85" s="388"/>
      <c r="AI85" s="388"/>
      <c r="AJ85" s="388"/>
      <c r="AK85" s="388"/>
      <c r="AL85" s="388"/>
      <c r="AM85" s="388"/>
      <c r="AN85" s="388"/>
      <c r="AO85" s="388"/>
      <c r="AP85" s="388"/>
      <c r="AQ85" s="389"/>
    </row>
    <row r="86" spans="1:43" ht="12" customHeight="1" x14ac:dyDescent="0.2">
      <c r="A86" s="387"/>
      <c r="B86" s="388"/>
      <c r="C86" s="388"/>
      <c r="D86" s="388"/>
      <c r="E86" s="388"/>
      <c r="F86" s="388"/>
      <c r="G86" s="388"/>
      <c r="H86" s="388"/>
      <c r="I86" s="388"/>
      <c r="J86" s="388"/>
      <c r="K86" s="388"/>
      <c r="L86" s="388"/>
      <c r="M86" s="388"/>
      <c r="N86" s="388"/>
      <c r="O86" s="388"/>
      <c r="P86" s="388"/>
      <c r="Q86" s="388"/>
      <c r="R86" s="388"/>
      <c r="S86" s="388"/>
      <c r="T86" s="388"/>
      <c r="U86" s="388"/>
      <c r="V86" s="388"/>
      <c r="W86" s="388"/>
      <c r="X86" s="388"/>
      <c r="Y86" s="388"/>
      <c r="Z86" s="388"/>
      <c r="AA86" s="388"/>
      <c r="AB86" s="388"/>
      <c r="AC86" s="388"/>
      <c r="AD86" s="388"/>
      <c r="AE86" s="388"/>
      <c r="AF86" s="388"/>
      <c r="AG86" s="388"/>
      <c r="AH86" s="388"/>
      <c r="AI86" s="388"/>
      <c r="AJ86" s="388"/>
      <c r="AK86" s="388"/>
      <c r="AL86" s="388"/>
      <c r="AM86" s="388"/>
      <c r="AN86" s="388"/>
      <c r="AO86" s="388"/>
      <c r="AP86" s="388"/>
      <c r="AQ86" s="389"/>
    </row>
    <row r="87" spans="1:43" ht="12" customHeight="1" x14ac:dyDescent="0.2">
      <c r="A87" s="387"/>
      <c r="B87" s="388"/>
      <c r="C87" s="388"/>
      <c r="D87" s="388"/>
      <c r="E87" s="388"/>
      <c r="F87" s="388"/>
      <c r="G87" s="388"/>
      <c r="H87" s="388"/>
      <c r="I87" s="388"/>
      <c r="J87" s="388"/>
      <c r="K87" s="388"/>
      <c r="L87" s="388"/>
      <c r="M87" s="388"/>
      <c r="N87" s="388"/>
      <c r="O87" s="388"/>
      <c r="P87" s="388"/>
      <c r="Q87" s="388"/>
      <c r="R87" s="388"/>
      <c r="S87" s="388"/>
      <c r="T87" s="388"/>
      <c r="U87" s="388"/>
      <c r="V87" s="388"/>
      <c r="W87" s="388"/>
      <c r="X87" s="388"/>
      <c r="Y87" s="388"/>
      <c r="Z87" s="388"/>
      <c r="AA87" s="388"/>
      <c r="AB87" s="388"/>
      <c r="AC87" s="388"/>
      <c r="AD87" s="388"/>
      <c r="AE87" s="388"/>
      <c r="AF87" s="388"/>
      <c r="AG87" s="388"/>
      <c r="AH87" s="388"/>
      <c r="AI87" s="388"/>
      <c r="AJ87" s="388"/>
      <c r="AK87" s="388"/>
      <c r="AL87" s="388"/>
      <c r="AM87" s="388"/>
      <c r="AN87" s="388"/>
      <c r="AO87" s="388"/>
      <c r="AP87" s="388"/>
      <c r="AQ87" s="389"/>
    </row>
    <row r="88" spans="1:43" ht="12.75" customHeight="1" thickBot="1" x14ac:dyDescent="0.25">
      <c r="A88" s="384"/>
      <c r="B88" s="385"/>
      <c r="C88" s="385"/>
      <c r="D88" s="385"/>
      <c r="E88" s="385"/>
      <c r="F88" s="385"/>
      <c r="G88" s="385"/>
      <c r="H88" s="385"/>
      <c r="I88" s="385"/>
      <c r="J88" s="385"/>
      <c r="K88" s="385"/>
      <c r="L88" s="385"/>
      <c r="M88" s="385"/>
      <c r="N88" s="385"/>
      <c r="O88" s="385"/>
      <c r="P88" s="385"/>
      <c r="Q88" s="385"/>
      <c r="R88" s="385"/>
      <c r="S88" s="385"/>
      <c r="T88" s="385"/>
      <c r="U88" s="385"/>
      <c r="V88" s="385"/>
      <c r="W88" s="385"/>
      <c r="X88" s="385"/>
      <c r="Y88" s="385"/>
      <c r="Z88" s="385"/>
      <c r="AA88" s="385"/>
      <c r="AB88" s="385"/>
      <c r="AC88" s="385"/>
      <c r="AD88" s="385"/>
      <c r="AE88" s="385"/>
      <c r="AF88" s="385"/>
      <c r="AG88" s="385"/>
      <c r="AH88" s="385"/>
      <c r="AI88" s="385"/>
      <c r="AJ88" s="385"/>
      <c r="AK88" s="385"/>
      <c r="AL88" s="385"/>
      <c r="AM88" s="385"/>
      <c r="AN88" s="385"/>
      <c r="AO88" s="385"/>
      <c r="AP88" s="385"/>
      <c r="AQ88" s="386"/>
    </row>
    <row r="89" spans="1:43" ht="8.25" customHeight="1" thickBot="1" x14ac:dyDescent="0.25">
      <c r="A89" s="74"/>
      <c r="B89" s="190"/>
      <c r="C89" s="190"/>
      <c r="D89" s="190"/>
      <c r="E89" s="190"/>
      <c r="F89" s="190"/>
      <c r="G89" s="190"/>
      <c r="H89" s="190"/>
      <c r="I89" s="190"/>
      <c r="J89" s="190"/>
      <c r="K89" s="190"/>
      <c r="L89" s="190"/>
      <c r="M89" s="190"/>
      <c r="N89" s="190"/>
      <c r="O89" s="190"/>
      <c r="P89" s="190"/>
      <c r="Q89" s="190"/>
      <c r="R89" s="190"/>
      <c r="S89" s="190"/>
      <c r="T89" s="190"/>
      <c r="U89" s="190"/>
      <c r="V89" s="190"/>
      <c r="W89" s="190"/>
      <c r="X89" s="190"/>
      <c r="Y89" s="190"/>
      <c r="Z89" s="190"/>
      <c r="AA89" s="190"/>
      <c r="AB89" s="190"/>
      <c r="AC89" s="190"/>
      <c r="AD89" s="190"/>
      <c r="AE89" s="190"/>
      <c r="AF89" s="190"/>
      <c r="AG89" s="190"/>
      <c r="AH89" s="190"/>
      <c r="AI89" s="190"/>
      <c r="AJ89" s="190"/>
      <c r="AK89" s="190"/>
      <c r="AL89" s="190"/>
      <c r="AM89" s="190"/>
      <c r="AN89" s="190"/>
      <c r="AO89" s="190"/>
      <c r="AP89" s="190"/>
      <c r="AQ89" s="190"/>
    </row>
    <row r="90" spans="1:43" ht="15" customHeight="1" thickBot="1" x14ac:dyDescent="0.25">
      <c r="A90" s="83" t="s">
        <v>73</v>
      </c>
      <c r="B90" s="84"/>
      <c r="C90" s="84"/>
      <c r="D90" s="84"/>
      <c r="E90" s="84"/>
      <c r="F90" s="84"/>
      <c r="G90" s="84"/>
      <c r="H90" s="371"/>
      <c r="I90" s="371"/>
      <c r="J90" s="371"/>
      <c r="K90" s="371"/>
      <c r="L90" s="371"/>
      <c r="M90" s="371"/>
      <c r="N90" s="371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  <c r="AN90" s="84"/>
      <c r="AO90" s="84"/>
      <c r="AP90" s="84"/>
      <c r="AQ90" s="85"/>
    </row>
    <row r="91" spans="1:43" ht="15" customHeight="1" thickBot="1" x14ac:dyDescent="0.25">
      <c r="A91" s="71"/>
      <c r="B91" s="379" t="s">
        <v>74</v>
      </c>
      <c r="C91" s="379"/>
      <c r="D91" s="379"/>
      <c r="E91" s="379"/>
      <c r="F91" s="379"/>
      <c r="G91" s="379"/>
      <c r="H91" s="376"/>
      <c r="I91" s="441"/>
      <c r="J91" s="441"/>
      <c r="K91" s="441"/>
      <c r="L91" s="441"/>
      <c r="M91" s="441"/>
      <c r="N91" s="442"/>
      <c r="O91" s="379" t="s">
        <v>75</v>
      </c>
      <c r="P91" s="380"/>
      <c r="Q91" s="380"/>
      <c r="R91" s="380"/>
      <c r="S91" s="380"/>
      <c r="T91" s="379">
        <f>T7</f>
        <v>0</v>
      </c>
      <c r="U91" s="379"/>
      <c r="V91" s="379"/>
      <c r="W91" s="379"/>
      <c r="X91" s="379"/>
      <c r="Y91" s="379"/>
      <c r="Z91" s="379"/>
      <c r="AA91" s="379"/>
      <c r="AB91" s="379"/>
      <c r="AC91" s="379"/>
      <c r="AD91" s="379"/>
      <c r="AE91" s="379"/>
      <c r="AF91" s="379"/>
      <c r="AG91" s="379"/>
      <c r="AH91" s="379"/>
      <c r="AI91" s="379"/>
      <c r="AJ91" s="379"/>
      <c r="AK91" s="379"/>
      <c r="AL91" s="379"/>
      <c r="AM91" s="379"/>
      <c r="AN91" s="379"/>
      <c r="AO91" s="379"/>
      <c r="AP91" s="379"/>
      <c r="AQ91" s="77"/>
    </row>
    <row r="92" spans="1:43" ht="58.5" customHeight="1" x14ac:dyDescent="0.2">
      <c r="A92" s="21"/>
      <c r="B92" s="372" t="s">
        <v>76</v>
      </c>
      <c r="C92" s="372"/>
      <c r="D92" s="372"/>
      <c r="E92" s="372"/>
      <c r="F92" s="372"/>
      <c r="G92" s="372"/>
      <c r="H92" s="373"/>
      <c r="I92" s="373"/>
      <c r="J92" s="373"/>
      <c r="K92" s="373"/>
      <c r="L92" s="373"/>
      <c r="M92" s="373"/>
      <c r="N92" s="373"/>
      <c r="O92" s="372"/>
      <c r="P92" s="372"/>
      <c r="Q92" s="372"/>
      <c r="R92" s="372"/>
      <c r="S92" s="372"/>
      <c r="T92" s="372"/>
      <c r="U92" s="372"/>
      <c r="V92" s="372"/>
      <c r="W92" s="372"/>
      <c r="X92" s="372"/>
      <c r="Y92" s="372"/>
      <c r="Z92" s="372"/>
      <c r="AA92" s="372"/>
      <c r="AB92" s="372"/>
      <c r="AC92" s="372"/>
      <c r="AD92" s="372"/>
      <c r="AE92" s="372"/>
      <c r="AF92" s="372"/>
      <c r="AG92" s="372"/>
      <c r="AH92" s="372"/>
      <c r="AI92" s="372"/>
      <c r="AJ92" s="372"/>
      <c r="AK92" s="372"/>
      <c r="AL92" s="372"/>
      <c r="AM92" s="372"/>
      <c r="AN92" s="372"/>
      <c r="AO92" s="372"/>
      <c r="AP92" s="372"/>
      <c r="AQ92" s="26"/>
    </row>
    <row r="93" spans="1:43" ht="30" customHeight="1" x14ac:dyDescent="0.2">
      <c r="A93" s="34"/>
      <c r="B93" s="50" t="s">
        <v>99</v>
      </c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>
        <f>T7</f>
        <v>0</v>
      </c>
      <c r="N93" s="47"/>
      <c r="O93" s="47"/>
      <c r="P93" s="47"/>
      <c r="Q93" s="47"/>
      <c r="R93" s="47"/>
      <c r="S93" s="47"/>
      <c r="T93" s="47"/>
      <c r="U93" s="48"/>
      <c r="V93" s="51" t="s">
        <v>78</v>
      </c>
      <c r="W93" s="47"/>
      <c r="X93" s="47"/>
      <c r="Y93" s="47"/>
      <c r="Z93" s="47"/>
      <c r="AA93" s="47"/>
      <c r="AB93" s="47"/>
      <c r="AC93" s="47"/>
      <c r="AD93" s="47"/>
      <c r="AE93" s="47">
        <f>T17</f>
        <v>0</v>
      </c>
      <c r="AF93" s="47"/>
      <c r="AG93" s="47"/>
      <c r="AH93" s="47"/>
      <c r="AI93" s="47"/>
      <c r="AJ93" s="47"/>
      <c r="AK93" s="47"/>
      <c r="AL93" s="47"/>
      <c r="AM93" s="47"/>
      <c r="AN93" s="47"/>
      <c r="AO93" s="47"/>
      <c r="AP93" s="47"/>
      <c r="AQ93" s="35"/>
    </row>
    <row r="94" spans="1:43" ht="30" customHeight="1" x14ac:dyDescent="0.2">
      <c r="A94" s="22"/>
      <c r="B94" s="73" t="s">
        <v>100</v>
      </c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4"/>
      <c r="Q94" s="445">
        <f>K7</f>
        <v>0</v>
      </c>
      <c r="R94" s="446"/>
      <c r="S94" s="446"/>
      <c r="T94" s="446"/>
      <c r="U94" s="447"/>
      <c r="V94" s="57" t="s">
        <v>80</v>
      </c>
      <c r="W94" s="58"/>
      <c r="X94" s="58"/>
      <c r="Y94" s="58"/>
      <c r="Z94" s="58"/>
      <c r="AA94" s="58"/>
      <c r="AB94" s="53"/>
      <c r="AC94" s="53"/>
      <c r="AD94" s="53"/>
      <c r="AE94" s="53"/>
      <c r="AF94" s="53"/>
      <c r="AG94" s="53"/>
      <c r="AH94" s="381">
        <f>K17</f>
        <v>0</v>
      </c>
      <c r="AI94" s="381"/>
      <c r="AJ94" s="381"/>
      <c r="AK94" s="381"/>
      <c r="AL94" s="381"/>
      <c r="AM94" s="381"/>
      <c r="AN94" s="381"/>
      <c r="AO94" s="381"/>
      <c r="AP94" s="53"/>
      <c r="AQ94" s="23"/>
    </row>
    <row r="95" spans="1:43" ht="24" customHeight="1" thickBot="1" x14ac:dyDescent="0.25">
      <c r="A95" s="24"/>
      <c r="B95" s="72" t="s">
        <v>81</v>
      </c>
      <c r="C95" s="72"/>
      <c r="D95" s="72"/>
      <c r="E95" s="72"/>
      <c r="F95" s="72"/>
      <c r="G95" s="374">
        <f>R13</f>
        <v>0</v>
      </c>
      <c r="H95" s="374"/>
      <c r="I95" s="374"/>
      <c r="J95" s="374"/>
      <c r="K95" s="374"/>
      <c r="L95" s="374"/>
      <c r="M95" s="374"/>
      <c r="N95" s="374"/>
      <c r="O95" s="374"/>
      <c r="P95" s="374"/>
      <c r="Q95" s="452"/>
      <c r="R95" s="453"/>
      <c r="S95" s="453"/>
      <c r="T95" s="453"/>
      <c r="U95" s="453"/>
      <c r="V95" s="453"/>
      <c r="W95" s="453"/>
      <c r="X95" s="453"/>
      <c r="Y95" s="453"/>
      <c r="Z95" s="453"/>
      <c r="AA95" s="454"/>
      <c r="AB95" s="72"/>
      <c r="AC95" s="72"/>
      <c r="AD95" s="72"/>
      <c r="AE95" s="72"/>
      <c r="AF95" s="72"/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Q95" s="25"/>
    </row>
    <row r="96" spans="1:43" ht="0.75" customHeight="1" x14ac:dyDescent="0.2">
      <c r="A96" s="219"/>
      <c r="B96" s="219"/>
      <c r="C96" s="219"/>
      <c r="D96" s="219"/>
      <c r="E96" s="219"/>
      <c r="F96" s="219"/>
      <c r="G96" s="219"/>
      <c r="H96" s="219"/>
      <c r="I96" s="219"/>
      <c r="J96" s="219"/>
      <c r="K96" s="219"/>
      <c r="L96" s="219"/>
      <c r="M96" s="219"/>
      <c r="N96" s="219"/>
      <c r="O96" s="219"/>
      <c r="P96" s="219"/>
      <c r="Q96" s="79"/>
      <c r="R96" s="79"/>
      <c r="S96" s="79"/>
      <c r="T96" s="79"/>
      <c r="U96" s="79"/>
      <c r="V96" s="79"/>
      <c r="W96" s="79"/>
      <c r="X96" s="79"/>
      <c r="Y96" s="79"/>
      <c r="Z96" s="79"/>
      <c r="AA96" s="79"/>
      <c r="AB96" s="219"/>
      <c r="AC96" s="219"/>
      <c r="AD96" s="219"/>
      <c r="AE96" s="219"/>
      <c r="AF96" s="219"/>
      <c r="AG96" s="219"/>
      <c r="AH96" s="219"/>
      <c r="AI96" s="219"/>
      <c r="AJ96" s="219"/>
      <c r="AK96" s="219"/>
      <c r="AL96" s="219"/>
      <c r="AM96" s="219"/>
      <c r="AN96" s="219"/>
      <c r="AO96" s="219"/>
      <c r="AP96" s="219"/>
      <c r="AQ96" s="219"/>
    </row>
    <row r="97" spans="1:55" ht="3" customHeight="1" thickBot="1" x14ac:dyDescent="0.25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2"/>
      <c r="AA97" s="82"/>
      <c r="AB97" s="82"/>
      <c r="AC97" s="82"/>
      <c r="AD97" s="82"/>
      <c r="AE97" s="82"/>
      <c r="AF97" s="82"/>
      <c r="AG97" s="82"/>
      <c r="AH97" s="82"/>
      <c r="AI97" s="82"/>
      <c r="AJ97" s="82"/>
      <c r="AK97" s="82"/>
      <c r="AL97" s="82"/>
      <c r="AM97" s="82"/>
      <c r="AN97" s="82"/>
      <c r="AO97" s="82"/>
      <c r="AP97" s="82"/>
      <c r="AQ97" s="82"/>
      <c r="AR97" s="74"/>
      <c r="AS97" s="74"/>
      <c r="AT97" s="74"/>
      <c r="AU97" s="74"/>
      <c r="AV97" s="74"/>
      <c r="AW97" s="74"/>
      <c r="AX97" s="74"/>
      <c r="AY97" s="74"/>
      <c r="AZ97" s="74"/>
      <c r="BA97" s="74"/>
      <c r="BB97" s="74"/>
      <c r="BC97" s="74"/>
    </row>
    <row r="98" spans="1:55" s="41" customFormat="1" ht="15" customHeight="1" thickBot="1" x14ac:dyDescent="0.25">
      <c r="A98" s="83" t="s">
        <v>82</v>
      </c>
      <c r="B98" s="84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  <c r="AN98" s="84"/>
      <c r="AO98" s="84"/>
      <c r="AP98" s="84"/>
      <c r="AQ98" s="85"/>
      <c r="AR98" s="74"/>
    </row>
    <row r="99" spans="1:55" s="41" customFormat="1" ht="3" customHeight="1" x14ac:dyDescent="0.2">
      <c r="A99" s="410"/>
      <c r="B99" s="411"/>
      <c r="C99" s="411"/>
      <c r="D99" s="411"/>
      <c r="E99" s="411"/>
      <c r="F99" s="411"/>
      <c r="G99" s="411"/>
      <c r="H99" s="411"/>
      <c r="I99" s="411"/>
      <c r="J99" s="411"/>
      <c r="K99" s="411"/>
      <c r="L99" s="411"/>
      <c r="M99" s="411"/>
      <c r="N99" s="411"/>
      <c r="O99" s="411"/>
      <c r="P99" s="411"/>
      <c r="Q99" s="411"/>
      <c r="R99" s="411"/>
      <c r="S99" s="411"/>
      <c r="T99" s="411"/>
      <c r="U99" s="411"/>
      <c r="V99" s="411"/>
      <c r="W99" s="411"/>
      <c r="X99" s="411"/>
      <c r="Y99" s="411"/>
      <c r="Z99" s="411"/>
      <c r="AA99" s="411"/>
      <c r="AB99" s="411"/>
      <c r="AC99" s="411"/>
      <c r="AD99" s="411"/>
      <c r="AE99" s="411"/>
      <c r="AF99" s="411"/>
      <c r="AG99" s="411"/>
      <c r="AH99" s="411"/>
      <c r="AI99" s="411"/>
      <c r="AJ99" s="411"/>
      <c r="AK99" s="411"/>
      <c r="AL99" s="411"/>
      <c r="AM99" s="411"/>
      <c r="AN99" s="411"/>
      <c r="AO99" s="411"/>
      <c r="AP99" s="411"/>
      <c r="AQ99" s="412"/>
      <c r="AR99" s="74"/>
    </row>
    <row r="100" spans="1:55" s="41" customFormat="1" ht="22.5" customHeight="1" x14ac:dyDescent="0.2">
      <c r="A100" s="399"/>
      <c r="B100" s="400" t="s">
        <v>83</v>
      </c>
      <c r="C100" s="401"/>
      <c r="D100" s="401"/>
      <c r="E100" s="401"/>
      <c r="F100" s="401"/>
      <c r="G100" s="401"/>
      <c r="H100" s="401"/>
      <c r="I100" s="401"/>
      <c r="J100" s="401"/>
      <c r="K100" s="401"/>
      <c r="L100" s="401"/>
      <c r="M100" s="401"/>
      <c r="N100" s="401"/>
      <c r="O100" s="401"/>
      <c r="P100" s="401"/>
      <c r="Q100" s="401"/>
      <c r="R100" s="401"/>
      <c r="S100" s="401"/>
      <c r="T100" s="402"/>
      <c r="U100" s="409"/>
      <c r="V100" s="400" t="s">
        <v>84</v>
      </c>
      <c r="W100" s="401"/>
      <c r="X100" s="401"/>
      <c r="Y100" s="401"/>
      <c r="Z100" s="401"/>
      <c r="AA100" s="401"/>
      <c r="AB100" s="401"/>
      <c r="AC100" s="401"/>
      <c r="AD100" s="401"/>
      <c r="AE100" s="401"/>
      <c r="AF100" s="401"/>
      <c r="AG100" s="401"/>
      <c r="AH100" s="401"/>
      <c r="AI100" s="401"/>
      <c r="AJ100" s="401"/>
      <c r="AK100" s="401"/>
      <c r="AL100" s="401"/>
      <c r="AM100" s="401"/>
      <c r="AN100" s="401"/>
      <c r="AO100" s="401"/>
      <c r="AP100" s="402"/>
      <c r="AQ100" s="37"/>
      <c r="AR100" s="74"/>
    </row>
    <row r="101" spans="1:55" s="41" customFormat="1" ht="17.25" customHeight="1" x14ac:dyDescent="0.2">
      <c r="A101" s="399"/>
      <c r="B101" s="403"/>
      <c r="C101" s="404"/>
      <c r="D101" s="404"/>
      <c r="E101" s="404"/>
      <c r="F101" s="404"/>
      <c r="G101" s="404"/>
      <c r="H101" s="404"/>
      <c r="I101" s="404"/>
      <c r="J101" s="404"/>
      <c r="K101" s="404"/>
      <c r="L101" s="404"/>
      <c r="M101" s="404"/>
      <c r="N101" s="404"/>
      <c r="O101" s="404"/>
      <c r="P101" s="404"/>
      <c r="Q101" s="404"/>
      <c r="R101" s="404"/>
      <c r="S101" s="404"/>
      <c r="T101" s="405"/>
      <c r="U101" s="409"/>
      <c r="V101" s="406"/>
      <c r="W101" s="407"/>
      <c r="X101" s="407"/>
      <c r="Y101" s="407"/>
      <c r="Z101" s="407"/>
      <c r="AA101" s="407"/>
      <c r="AB101" s="407"/>
      <c r="AC101" s="407"/>
      <c r="AD101" s="407"/>
      <c r="AE101" s="407"/>
      <c r="AF101" s="407"/>
      <c r="AG101" s="407"/>
      <c r="AH101" s="407"/>
      <c r="AI101" s="407"/>
      <c r="AJ101" s="407"/>
      <c r="AK101" s="407"/>
      <c r="AL101" s="407"/>
      <c r="AM101" s="407"/>
      <c r="AN101" s="407"/>
      <c r="AO101" s="407"/>
      <c r="AP101" s="408"/>
      <c r="AQ101" s="37"/>
      <c r="AR101" s="74"/>
    </row>
    <row r="102" spans="1:55" s="41" customFormat="1" ht="17.25" customHeight="1" x14ac:dyDescent="0.2">
      <c r="A102" s="399"/>
      <c r="B102" s="364"/>
      <c r="C102" s="339"/>
      <c r="D102" s="339"/>
      <c r="E102" s="339"/>
      <c r="F102" s="339"/>
      <c r="G102" s="339"/>
      <c r="H102" s="339"/>
      <c r="I102" s="339"/>
      <c r="J102" s="339"/>
      <c r="K102" s="339"/>
      <c r="L102" s="339"/>
      <c r="M102" s="339"/>
      <c r="N102" s="339"/>
      <c r="O102" s="339"/>
      <c r="P102" s="339"/>
      <c r="Q102" s="339"/>
      <c r="R102" s="339"/>
      <c r="S102" s="339"/>
      <c r="T102" s="340"/>
      <c r="U102" s="409"/>
      <c r="V102" s="365"/>
      <c r="W102" s="366"/>
      <c r="X102" s="366"/>
      <c r="Y102" s="366"/>
      <c r="Z102" s="366"/>
      <c r="AA102" s="366"/>
      <c r="AB102" s="366"/>
      <c r="AC102" s="366"/>
      <c r="AD102" s="366"/>
      <c r="AE102" s="366"/>
      <c r="AF102" s="366"/>
      <c r="AG102" s="366"/>
      <c r="AH102" s="366"/>
      <c r="AI102" s="366"/>
      <c r="AJ102" s="366"/>
      <c r="AK102" s="366"/>
      <c r="AL102" s="366"/>
      <c r="AM102" s="366"/>
      <c r="AN102" s="366"/>
      <c r="AO102" s="366"/>
      <c r="AP102" s="367"/>
      <c r="AQ102" s="37"/>
      <c r="AR102" s="74"/>
    </row>
    <row r="103" spans="1:55" s="41" customFormat="1" ht="17.25" customHeight="1" x14ac:dyDescent="0.2">
      <c r="A103" s="399"/>
      <c r="B103" s="364"/>
      <c r="C103" s="339"/>
      <c r="D103" s="339"/>
      <c r="E103" s="339"/>
      <c r="F103" s="339"/>
      <c r="G103" s="339"/>
      <c r="H103" s="339"/>
      <c r="I103" s="339"/>
      <c r="J103" s="339"/>
      <c r="K103" s="339"/>
      <c r="L103" s="339"/>
      <c r="M103" s="339"/>
      <c r="N103" s="339"/>
      <c r="O103" s="339"/>
      <c r="P103" s="339"/>
      <c r="Q103" s="339"/>
      <c r="R103" s="339"/>
      <c r="S103" s="339"/>
      <c r="T103" s="340"/>
      <c r="U103" s="409"/>
      <c r="V103" s="365"/>
      <c r="W103" s="366"/>
      <c r="X103" s="366"/>
      <c r="Y103" s="366"/>
      <c r="Z103" s="366"/>
      <c r="AA103" s="366"/>
      <c r="AB103" s="366"/>
      <c r="AC103" s="366"/>
      <c r="AD103" s="366"/>
      <c r="AE103" s="366"/>
      <c r="AF103" s="366"/>
      <c r="AG103" s="366"/>
      <c r="AH103" s="366"/>
      <c r="AI103" s="366"/>
      <c r="AJ103" s="366"/>
      <c r="AK103" s="366"/>
      <c r="AL103" s="366"/>
      <c r="AM103" s="366"/>
      <c r="AN103" s="366"/>
      <c r="AO103" s="366"/>
      <c r="AP103" s="367"/>
      <c r="AQ103" s="37"/>
      <c r="AR103" s="74"/>
    </row>
    <row r="104" spans="1:55" s="41" customFormat="1" ht="17.25" customHeight="1" x14ac:dyDescent="0.2">
      <c r="A104" s="399"/>
      <c r="B104" s="364"/>
      <c r="C104" s="339"/>
      <c r="D104" s="339"/>
      <c r="E104" s="339"/>
      <c r="F104" s="339"/>
      <c r="G104" s="339"/>
      <c r="H104" s="339"/>
      <c r="I104" s="339"/>
      <c r="J104" s="339"/>
      <c r="K104" s="339"/>
      <c r="L104" s="339"/>
      <c r="M104" s="339"/>
      <c r="N104" s="339"/>
      <c r="O104" s="339"/>
      <c r="P104" s="339"/>
      <c r="Q104" s="339"/>
      <c r="R104" s="339"/>
      <c r="S104" s="339"/>
      <c r="T104" s="340"/>
      <c r="U104" s="409"/>
      <c r="V104" s="365"/>
      <c r="W104" s="369"/>
      <c r="X104" s="369"/>
      <c r="Y104" s="369"/>
      <c r="Z104" s="369"/>
      <c r="AA104" s="369"/>
      <c r="AB104" s="369"/>
      <c r="AC104" s="369"/>
      <c r="AD104" s="369"/>
      <c r="AE104" s="369"/>
      <c r="AF104" s="369"/>
      <c r="AG104" s="369"/>
      <c r="AH104" s="369"/>
      <c r="AI104" s="369"/>
      <c r="AJ104" s="369"/>
      <c r="AK104" s="369"/>
      <c r="AL104" s="369"/>
      <c r="AM104" s="369"/>
      <c r="AN104" s="369"/>
      <c r="AO104" s="369"/>
      <c r="AP104" s="370"/>
      <c r="AQ104" s="37"/>
      <c r="AR104" s="74"/>
    </row>
    <row r="105" spans="1:55" s="41" customFormat="1" ht="17.25" customHeight="1" x14ac:dyDescent="0.2">
      <c r="A105" s="399"/>
      <c r="B105" s="364"/>
      <c r="C105" s="339"/>
      <c r="D105" s="339"/>
      <c r="E105" s="339"/>
      <c r="F105" s="339"/>
      <c r="G105" s="339"/>
      <c r="H105" s="339"/>
      <c r="I105" s="339"/>
      <c r="J105" s="339"/>
      <c r="K105" s="339"/>
      <c r="L105" s="339"/>
      <c r="M105" s="339"/>
      <c r="N105" s="339"/>
      <c r="O105" s="339"/>
      <c r="P105" s="339"/>
      <c r="Q105" s="339"/>
      <c r="R105" s="339"/>
      <c r="S105" s="339"/>
      <c r="T105" s="340"/>
      <c r="U105" s="409"/>
      <c r="V105" s="368"/>
      <c r="W105" s="369"/>
      <c r="X105" s="369"/>
      <c r="Y105" s="369"/>
      <c r="Z105" s="369"/>
      <c r="AA105" s="369"/>
      <c r="AB105" s="369"/>
      <c r="AC105" s="369"/>
      <c r="AD105" s="369"/>
      <c r="AE105" s="369"/>
      <c r="AF105" s="369"/>
      <c r="AG105" s="369"/>
      <c r="AH105" s="369"/>
      <c r="AI105" s="369"/>
      <c r="AJ105" s="369"/>
      <c r="AK105" s="369"/>
      <c r="AL105" s="369"/>
      <c r="AM105" s="369"/>
      <c r="AN105" s="369"/>
      <c r="AO105" s="369"/>
      <c r="AP105" s="370"/>
      <c r="AQ105" s="37"/>
      <c r="AR105" s="74"/>
    </row>
    <row r="106" spans="1:55" s="41" customFormat="1" ht="17.25" customHeight="1" x14ac:dyDescent="0.2">
      <c r="A106" s="399"/>
      <c r="B106" s="364"/>
      <c r="C106" s="339"/>
      <c r="D106" s="339"/>
      <c r="E106" s="339"/>
      <c r="F106" s="339"/>
      <c r="G106" s="339"/>
      <c r="H106" s="339"/>
      <c r="I106" s="339"/>
      <c r="J106" s="339"/>
      <c r="K106" s="339"/>
      <c r="L106" s="339"/>
      <c r="M106" s="339"/>
      <c r="N106" s="339"/>
      <c r="O106" s="339"/>
      <c r="P106" s="339"/>
      <c r="Q106" s="339"/>
      <c r="R106" s="339"/>
      <c r="S106" s="339"/>
      <c r="T106" s="340"/>
      <c r="U106" s="409"/>
      <c r="V106" s="365"/>
      <c r="W106" s="369"/>
      <c r="X106" s="369"/>
      <c r="Y106" s="369"/>
      <c r="Z106" s="369"/>
      <c r="AA106" s="369"/>
      <c r="AB106" s="369"/>
      <c r="AC106" s="369"/>
      <c r="AD106" s="369"/>
      <c r="AE106" s="369"/>
      <c r="AF106" s="369"/>
      <c r="AG106" s="369"/>
      <c r="AH106" s="369"/>
      <c r="AI106" s="369"/>
      <c r="AJ106" s="369"/>
      <c r="AK106" s="369"/>
      <c r="AL106" s="369"/>
      <c r="AM106" s="369"/>
      <c r="AN106" s="369"/>
      <c r="AO106" s="369"/>
      <c r="AP106" s="370"/>
      <c r="AQ106" s="37"/>
      <c r="AR106" s="74"/>
    </row>
    <row r="107" spans="1:55" s="41" customFormat="1" ht="17.25" customHeight="1" x14ac:dyDescent="0.2">
      <c r="A107" s="399"/>
      <c r="B107" s="364"/>
      <c r="C107" s="339"/>
      <c r="D107" s="339"/>
      <c r="E107" s="339"/>
      <c r="F107" s="339"/>
      <c r="G107" s="339"/>
      <c r="H107" s="339"/>
      <c r="I107" s="339"/>
      <c r="J107" s="339"/>
      <c r="K107" s="339"/>
      <c r="L107" s="339"/>
      <c r="M107" s="339"/>
      <c r="N107" s="339"/>
      <c r="O107" s="339"/>
      <c r="P107" s="339"/>
      <c r="Q107" s="339"/>
      <c r="R107" s="339"/>
      <c r="S107" s="339"/>
      <c r="T107" s="340"/>
      <c r="U107" s="409"/>
      <c r="V107" s="365"/>
      <c r="W107" s="369"/>
      <c r="X107" s="369"/>
      <c r="Y107" s="369"/>
      <c r="Z107" s="369"/>
      <c r="AA107" s="369"/>
      <c r="AB107" s="369"/>
      <c r="AC107" s="369"/>
      <c r="AD107" s="369"/>
      <c r="AE107" s="369"/>
      <c r="AF107" s="369"/>
      <c r="AG107" s="369"/>
      <c r="AH107" s="369"/>
      <c r="AI107" s="369"/>
      <c r="AJ107" s="369"/>
      <c r="AK107" s="369"/>
      <c r="AL107" s="369"/>
      <c r="AM107" s="369"/>
      <c r="AN107" s="369"/>
      <c r="AO107" s="369"/>
      <c r="AP107" s="370"/>
      <c r="AQ107" s="37"/>
      <c r="AR107" s="74"/>
    </row>
    <row r="108" spans="1:55" s="41" customFormat="1" ht="17.25" customHeight="1" x14ac:dyDescent="0.2">
      <c r="A108" s="399"/>
      <c r="B108" s="392"/>
      <c r="C108" s="393"/>
      <c r="D108" s="393"/>
      <c r="E108" s="393"/>
      <c r="F108" s="393"/>
      <c r="G108" s="393"/>
      <c r="H108" s="393"/>
      <c r="I108" s="393"/>
      <c r="J108" s="393"/>
      <c r="K108" s="393"/>
      <c r="L108" s="393"/>
      <c r="M108" s="393"/>
      <c r="N108" s="393"/>
      <c r="O108" s="393"/>
      <c r="P108" s="393"/>
      <c r="Q108" s="393"/>
      <c r="R108" s="393"/>
      <c r="S108" s="393"/>
      <c r="T108" s="394"/>
      <c r="U108" s="409"/>
      <c r="V108" s="395"/>
      <c r="W108" s="396"/>
      <c r="X108" s="396"/>
      <c r="Y108" s="396"/>
      <c r="Z108" s="396"/>
      <c r="AA108" s="396"/>
      <c r="AB108" s="396"/>
      <c r="AC108" s="396"/>
      <c r="AD108" s="396"/>
      <c r="AE108" s="396"/>
      <c r="AF108" s="396"/>
      <c r="AG108" s="396"/>
      <c r="AH108" s="396"/>
      <c r="AI108" s="396"/>
      <c r="AJ108" s="396"/>
      <c r="AK108" s="396"/>
      <c r="AL108" s="396"/>
      <c r="AM108" s="396"/>
      <c r="AN108" s="396"/>
      <c r="AO108" s="396"/>
      <c r="AP108" s="397"/>
      <c r="AQ108" s="37"/>
      <c r="AR108" s="74"/>
    </row>
    <row r="109" spans="1:55" s="41" customFormat="1" ht="6" customHeight="1" thickBot="1" x14ac:dyDescent="0.25">
      <c r="A109" s="358"/>
      <c r="B109" s="359"/>
      <c r="C109" s="359"/>
      <c r="D109" s="359"/>
      <c r="E109" s="359"/>
      <c r="F109" s="359"/>
      <c r="G109" s="359"/>
      <c r="H109" s="359"/>
      <c r="I109" s="359"/>
      <c r="J109" s="359"/>
      <c r="K109" s="359"/>
      <c r="L109" s="359"/>
      <c r="M109" s="359"/>
      <c r="N109" s="359"/>
      <c r="O109" s="359"/>
      <c r="P109" s="359"/>
      <c r="Q109" s="359"/>
      <c r="R109" s="359"/>
      <c r="S109" s="359"/>
      <c r="T109" s="359"/>
      <c r="U109" s="359"/>
      <c r="V109" s="359"/>
      <c r="W109" s="359"/>
      <c r="X109" s="359"/>
      <c r="Y109" s="359"/>
      <c r="Z109" s="359"/>
      <c r="AA109" s="359"/>
      <c r="AB109" s="359"/>
      <c r="AC109" s="359"/>
      <c r="AD109" s="359"/>
      <c r="AE109" s="359"/>
      <c r="AF109" s="359"/>
      <c r="AG109" s="359"/>
      <c r="AH109" s="359"/>
      <c r="AI109" s="359"/>
      <c r="AJ109" s="359"/>
      <c r="AK109" s="359"/>
      <c r="AL109" s="359"/>
      <c r="AM109" s="359"/>
      <c r="AN109" s="359"/>
      <c r="AO109" s="359"/>
      <c r="AP109" s="359"/>
      <c r="AQ109" s="360"/>
      <c r="AR109" s="74"/>
    </row>
    <row r="110" spans="1:55" s="41" customFormat="1" ht="6" customHeight="1" x14ac:dyDescent="0.2">
      <c r="A110" s="361"/>
      <c r="B110" s="362"/>
      <c r="C110" s="362"/>
      <c r="D110" s="362"/>
      <c r="E110" s="362"/>
      <c r="F110" s="362"/>
      <c r="G110" s="362"/>
      <c r="H110" s="362"/>
      <c r="I110" s="362"/>
      <c r="J110" s="362"/>
      <c r="K110" s="362"/>
      <c r="L110" s="362"/>
      <c r="M110" s="362"/>
      <c r="N110" s="362"/>
      <c r="O110" s="362"/>
      <c r="P110" s="362"/>
      <c r="Q110" s="362"/>
      <c r="R110" s="362"/>
      <c r="S110" s="362"/>
      <c r="T110" s="362"/>
      <c r="U110" s="362"/>
      <c r="V110" s="362"/>
      <c r="W110" s="362"/>
      <c r="X110" s="362"/>
      <c r="Y110" s="362"/>
      <c r="Z110" s="362"/>
      <c r="AA110" s="362"/>
      <c r="AB110" s="362"/>
      <c r="AC110" s="362"/>
      <c r="AD110" s="362"/>
      <c r="AE110" s="362"/>
      <c r="AF110" s="362"/>
      <c r="AG110" s="362"/>
      <c r="AH110" s="362"/>
      <c r="AI110" s="362"/>
      <c r="AJ110" s="362"/>
      <c r="AK110" s="362"/>
      <c r="AL110" s="362"/>
      <c r="AM110" s="362"/>
      <c r="AN110" s="362"/>
      <c r="AO110" s="362"/>
      <c r="AP110" s="362"/>
      <c r="AQ110" s="363"/>
      <c r="AR110" s="74"/>
    </row>
    <row r="111" spans="1:55" s="41" customFormat="1" ht="30" customHeight="1" x14ac:dyDescent="0.2">
      <c r="A111" s="36"/>
      <c r="B111" s="50" t="s">
        <v>99</v>
      </c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>
        <f>T7</f>
        <v>0</v>
      </c>
      <c r="N111" s="47"/>
      <c r="O111" s="47"/>
      <c r="P111" s="47"/>
      <c r="Q111" s="47"/>
      <c r="R111" s="47"/>
      <c r="S111" s="47"/>
      <c r="T111" s="47"/>
      <c r="U111" s="48"/>
      <c r="V111" s="51" t="s">
        <v>78</v>
      </c>
      <c r="W111" s="47"/>
      <c r="X111" s="47"/>
      <c r="Y111" s="47"/>
      <c r="Z111" s="47"/>
      <c r="AA111" s="47"/>
      <c r="AB111" s="47"/>
      <c r="AC111" s="47"/>
      <c r="AD111" s="47"/>
      <c r="AE111" s="47">
        <f>T17</f>
        <v>0</v>
      </c>
      <c r="AF111" s="47"/>
      <c r="AG111" s="47"/>
      <c r="AH111" s="47"/>
      <c r="AI111" s="47"/>
      <c r="AJ111" s="47"/>
      <c r="AK111" s="47"/>
      <c r="AL111" s="47"/>
      <c r="AM111" s="47"/>
      <c r="AN111" s="47"/>
      <c r="AO111" s="47"/>
      <c r="AP111" s="47"/>
      <c r="AQ111" s="37"/>
      <c r="AR111" s="74"/>
    </row>
    <row r="112" spans="1:55" s="41" customFormat="1" ht="29.25" customHeight="1" x14ac:dyDescent="0.2">
      <c r="A112" s="36"/>
      <c r="B112" s="73" t="s">
        <v>100</v>
      </c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4"/>
      <c r="Q112" s="381">
        <f>K7</f>
        <v>0</v>
      </c>
      <c r="R112" s="448"/>
      <c r="S112" s="448"/>
      <c r="T112" s="448"/>
      <c r="U112" s="449"/>
      <c r="V112" s="52" t="s">
        <v>80</v>
      </c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381">
        <f>K17</f>
        <v>0</v>
      </c>
      <c r="AI112" s="445"/>
      <c r="AJ112" s="445"/>
      <c r="AK112" s="445"/>
      <c r="AL112" s="445"/>
      <c r="AM112" s="445"/>
      <c r="AN112" s="445"/>
      <c r="AO112" s="445"/>
      <c r="AP112" s="58"/>
      <c r="AQ112" s="37"/>
      <c r="AR112" s="74"/>
    </row>
    <row r="113" spans="1:44" s="41" customFormat="1" ht="24" customHeight="1" x14ac:dyDescent="0.2">
      <c r="A113" s="36"/>
      <c r="B113" s="450" t="s">
        <v>86</v>
      </c>
      <c r="C113" s="451"/>
      <c r="D113" s="451"/>
      <c r="E113" s="451"/>
      <c r="F113" s="451"/>
      <c r="G113" s="451"/>
      <c r="H113" s="451"/>
      <c r="I113" s="451"/>
      <c r="J113" s="451"/>
      <c r="K113" s="451"/>
      <c r="L113" s="451"/>
      <c r="M113" s="451"/>
      <c r="N113" s="451"/>
      <c r="O113" s="451"/>
      <c r="P113" s="451"/>
      <c r="Q113" s="451"/>
      <c r="R113" s="451"/>
      <c r="S113" s="451"/>
      <c r="T113" s="451"/>
      <c r="U113" s="451"/>
      <c r="V113" s="451"/>
      <c r="W113" s="40"/>
      <c r="X113" s="76"/>
      <c r="Y113" s="391">
        <f>R13</f>
        <v>0</v>
      </c>
      <c r="Z113" s="391"/>
      <c r="AA113" s="391"/>
      <c r="AB113" s="391"/>
      <c r="AC113" s="391"/>
      <c r="AD113" s="391"/>
      <c r="AE113" s="391"/>
      <c r="AF113" s="391"/>
      <c r="AG113" s="391"/>
      <c r="AH113" s="391"/>
      <c r="AI113" s="92"/>
      <c r="AJ113" s="443"/>
      <c r="AK113" s="443"/>
      <c r="AL113" s="443"/>
      <c r="AM113" s="443"/>
      <c r="AN113" s="443"/>
      <c r="AO113" s="443"/>
      <c r="AP113" s="443"/>
      <c r="AQ113" s="444"/>
      <c r="AR113" s="74"/>
    </row>
    <row r="114" spans="1:44" s="41" customFormat="1" ht="2.25" hidden="1" customHeight="1" thickBot="1" x14ac:dyDescent="0.25">
      <c r="A114" s="358"/>
      <c r="B114" s="359"/>
      <c r="C114" s="359"/>
      <c r="D114" s="359"/>
      <c r="E114" s="359"/>
      <c r="F114" s="359"/>
      <c r="G114" s="359"/>
      <c r="H114" s="359"/>
      <c r="I114" s="359"/>
      <c r="J114" s="359"/>
      <c r="K114" s="359"/>
      <c r="L114" s="359"/>
      <c r="M114" s="359"/>
      <c r="N114" s="359"/>
      <c r="O114" s="359"/>
      <c r="P114" s="359"/>
      <c r="Q114" s="359"/>
      <c r="R114" s="359"/>
      <c r="S114" s="359"/>
      <c r="T114" s="359"/>
      <c r="U114" s="359"/>
      <c r="V114" s="359"/>
      <c r="W114" s="359"/>
      <c r="X114" s="359"/>
      <c r="Y114" s="359"/>
      <c r="Z114" s="359"/>
      <c r="AA114" s="359"/>
      <c r="AB114" s="359"/>
      <c r="AC114" s="359"/>
      <c r="AD114" s="359"/>
      <c r="AE114" s="359"/>
      <c r="AF114" s="359"/>
      <c r="AG114" s="359"/>
      <c r="AH114" s="359"/>
      <c r="AI114" s="359"/>
      <c r="AJ114" s="359"/>
      <c r="AK114" s="359"/>
      <c r="AL114" s="359"/>
      <c r="AM114" s="359"/>
      <c r="AN114" s="359"/>
      <c r="AO114" s="359"/>
      <c r="AP114" s="359"/>
      <c r="AQ114" s="360"/>
      <c r="AR114" s="74"/>
    </row>
    <row r="115" spans="1:44" ht="8.25" hidden="1" customHeight="1" x14ac:dyDescent="0.2">
      <c r="A115" s="74"/>
      <c r="B115" s="74"/>
      <c r="C115" s="74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</row>
    <row r="116" spans="1:44" hidden="1" x14ac:dyDescent="0.2">
      <c r="A116" s="74"/>
      <c r="B116" s="74"/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  <c r="AA116" s="74"/>
      <c r="AB116" s="74"/>
      <c r="AC116" s="74"/>
      <c r="AD116" s="74"/>
      <c r="AE116" s="74"/>
      <c r="AF116" s="74"/>
      <c r="AG116" s="74"/>
      <c r="AH116" s="74"/>
      <c r="AI116" s="74"/>
      <c r="AJ116" s="74"/>
      <c r="AK116" s="74"/>
      <c r="AL116" s="74"/>
      <c r="AM116" s="74"/>
      <c r="AN116" s="74"/>
      <c r="AO116" s="74"/>
      <c r="AP116" s="74"/>
      <c r="AQ116" s="74"/>
      <c r="AR116" s="74"/>
    </row>
    <row r="117" spans="1:44" hidden="1" x14ac:dyDescent="0.2">
      <c r="A117" s="74"/>
      <c r="B117" s="74"/>
      <c r="C117" s="74"/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  <c r="AL117" s="74"/>
      <c r="AM117" s="74"/>
      <c r="AN117" s="74"/>
      <c r="AO117" s="74"/>
      <c r="AP117" s="74"/>
      <c r="AQ117" s="74"/>
      <c r="AR117" s="74"/>
    </row>
    <row r="118" spans="1:44" hidden="1" x14ac:dyDescent="0.2">
      <c r="A118" s="74"/>
      <c r="B118" s="74"/>
      <c r="C118" s="74"/>
      <c r="D118" s="74"/>
      <c r="E118" s="74"/>
      <c r="F118" s="74"/>
      <c r="G118" s="74"/>
      <c r="H118" s="74"/>
      <c r="I118" s="74"/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  <c r="AF118" s="74"/>
      <c r="AG118" s="74"/>
      <c r="AH118" s="74"/>
      <c r="AI118" s="74"/>
      <c r="AJ118" s="74"/>
      <c r="AK118" s="74"/>
      <c r="AL118" s="74"/>
      <c r="AM118" s="74"/>
      <c r="AN118" s="74"/>
      <c r="AO118" s="74"/>
      <c r="AP118" s="74"/>
      <c r="AQ118" s="74"/>
      <c r="AR118" s="74"/>
    </row>
    <row r="119" spans="1:44" hidden="1" x14ac:dyDescent="0.2">
      <c r="A119" s="74"/>
      <c r="B119" s="74"/>
      <c r="C119" s="74"/>
      <c r="D119" s="74"/>
      <c r="E119" s="74"/>
      <c r="F119" s="74"/>
      <c r="G119" s="74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4"/>
      <c r="AK119" s="74"/>
      <c r="AL119" s="74"/>
      <c r="AM119" s="74"/>
      <c r="AN119" s="74"/>
      <c r="AO119" s="74"/>
      <c r="AP119" s="74"/>
      <c r="AQ119" s="74"/>
      <c r="AR119" s="74"/>
    </row>
    <row r="120" spans="1:44" hidden="1" x14ac:dyDescent="0.2">
      <c r="A120" s="74"/>
      <c r="B120" s="74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  <c r="AI120" s="74"/>
      <c r="AJ120" s="74"/>
      <c r="AK120" s="74"/>
      <c r="AL120" s="74"/>
      <c r="AM120" s="74"/>
      <c r="AN120" s="74"/>
      <c r="AO120" s="74"/>
      <c r="AP120" s="74"/>
      <c r="AQ120" s="74"/>
      <c r="AR120" s="74"/>
    </row>
    <row r="121" spans="1:44" hidden="1" x14ac:dyDescent="0.2">
      <c r="A121" s="74"/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4"/>
      <c r="AK121" s="74"/>
      <c r="AL121" s="74"/>
      <c r="AM121" s="74"/>
      <c r="AN121" s="74"/>
      <c r="AO121" s="74"/>
      <c r="AP121" s="74"/>
      <c r="AQ121" s="74"/>
      <c r="AR121" s="74"/>
    </row>
    <row r="122" spans="1:44" hidden="1" x14ac:dyDescent="0.2">
      <c r="A122" s="74"/>
      <c r="B122" s="74"/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  <c r="AI122" s="74"/>
      <c r="AJ122" s="74"/>
      <c r="AK122" s="74"/>
      <c r="AL122" s="74"/>
      <c r="AM122" s="74"/>
      <c r="AN122" s="74"/>
      <c r="AO122" s="74"/>
      <c r="AP122" s="74"/>
      <c r="AQ122" s="74"/>
      <c r="AR122" s="74"/>
    </row>
    <row r="123" spans="1:44" hidden="1" x14ac:dyDescent="0.2">
      <c r="A123" s="74"/>
      <c r="B123" s="74"/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</row>
    <row r="124" spans="1:44" hidden="1" x14ac:dyDescent="0.2">
      <c r="A124" s="74"/>
      <c r="B124" s="74"/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  <c r="AL124" s="74"/>
      <c r="AM124" s="74"/>
      <c r="AN124" s="74"/>
      <c r="AO124" s="74"/>
      <c r="AP124" s="74"/>
      <c r="AQ124" s="74"/>
      <c r="AR124" s="74"/>
    </row>
    <row r="125" spans="1:44" hidden="1" x14ac:dyDescent="0.2">
      <c r="A125" s="74"/>
      <c r="B125" s="74"/>
      <c r="C125" s="74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</row>
    <row r="126" spans="1:44" hidden="1" x14ac:dyDescent="0.2">
      <c r="A126" s="74"/>
      <c r="B126" s="74"/>
      <c r="C126" s="74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4"/>
      <c r="AK126" s="74"/>
      <c r="AL126" s="74"/>
      <c r="AM126" s="74"/>
      <c r="AN126" s="74"/>
      <c r="AO126" s="74"/>
      <c r="AP126" s="74"/>
      <c r="AQ126" s="74"/>
      <c r="AR126" s="74"/>
    </row>
    <row r="127" spans="1:44" hidden="1" x14ac:dyDescent="0.2">
      <c r="A127" s="74"/>
      <c r="B127" s="74"/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4"/>
      <c r="AK127" s="74"/>
      <c r="AL127" s="74"/>
      <c r="AM127" s="74"/>
      <c r="AN127" s="74"/>
      <c r="AO127" s="74"/>
      <c r="AP127" s="74"/>
      <c r="AQ127" s="74"/>
      <c r="AR127" s="74"/>
    </row>
    <row r="128" spans="1:44" hidden="1" x14ac:dyDescent="0.2">
      <c r="A128" s="74"/>
      <c r="B128" s="74"/>
      <c r="C128" s="7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  <c r="AI128" s="74"/>
      <c r="AJ128" s="74"/>
      <c r="AK128" s="74"/>
      <c r="AL128" s="74"/>
      <c r="AM128" s="74"/>
      <c r="AN128" s="74"/>
      <c r="AO128" s="74"/>
      <c r="AP128" s="74"/>
      <c r="AQ128" s="74"/>
      <c r="AR128" s="74"/>
    </row>
    <row r="129" spans="1:55" hidden="1" x14ac:dyDescent="0.2">
      <c r="A129" s="74"/>
      <c r="B129" s="74"/>
      <c r="C129" s="74"/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  <c r="AA129" s="74"/>
      <c r="AB129" s="74"/>
      <c r="AC129" s="74"/>
      <c r="AD129" s="74"/>
      <c r="AE129" s="74"/>
      <c r="AF129" s="74"/>
      <c r="AG129" s="74"/>
      <c r="AH129" s="74"/>
      <c r="AI129" s="74"/>
      <c r="AJ129" s="74"/>
      <c r="AK129" s="74"/>
      <c r="AL129" s="74"/>
      <c r="AM129" s="74"/>
      <c r="AN129" s="74"/>
      <c r="AO129" s="74"/>
      <c r="AP129" s="74"/>
      <c r="AQ129" s="74"/>
      <c r="AR129" s="74"/>
      <c r="AS129" s="39"/>
      <c r="AT129" s="39"/>
      <c r="AU129" s="39"/>
      <c r="AV129" s="39"/>
      <c r="AW129" s="39"/>
      <c r="AX129" s="39"/>
      <c r="AY129" s="39"/>
      <c r="AZ129" s="39"/>
      <c r="BA129" s="39"/>
      <c r="BB129" s="39"/>
      <c r="BC129" s="39"/>
    </row>
    <row r="130" spans="1:55" hidden="1" x14ac:dyDescent="0.2">
      <c r="A130" s="74"/>
      <c r="B130" s="74"/>
      <c r="C130" s="74"/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  <c r="AA130" s="74"/>
      <c r="AB130" s="74"/>
      <c r="AC130" s="74"/>
      <c r="AD130" s="74"/>
      <c r="AE130" s="74"/>
      <c r="AF130" s="74"/>
      <c r="AG130" s="74"/>
      <c r="AH130" s="74"/>
      <c r="AI130" s="74"/>
      <c r="AJ130" s="74"/>
      <c r="AK130" s="74"/>
      <c r="AL130" s="74"/>
      <c r="AM130" s="74"/>
      <c r="AN130" s="74"/>
      <c r="AO130" s="74"/>
      <c r="AP130" s="74"/>
      <c r="AQ130" s="74"/>
      <c r="AR130" s="74"/>
      <c r="AS130" s="39"/>
      <c r="AT130" s="39"/>
      <c r="AU130" s="39"/>
      <c r="AV130" s="39"/>
      <c r="AW130" s="39"/>
      <c r="AX130" s="39"/>
      <c r="AY130" s="39"/>
      <c r="AZ130" s="39"/>
      <c r="BA130" s="39"/>
      <c r="BB130" s="39"/>
      <c r="BC130" s="39"/>
    </row>
    <row r="131" spans="1:55" hidden="1" x14ac:dyDescent="0.2">
      <c r="A131" s="74"/>
      <c r="B131" s="74"/>
      <c r="C131" s="74"/>
      <c r="D131" s="74"/>
      <c r="E131" s="74"/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  <c r="AA131" s="74"/>
      <c r="AB131" s="74"/>
      <c r="AC131" s="74"/>
      <c r="AD131" s="74"/>
      <c r="AE131" s="74"/>
      <c r="AF131" s="74"/>
      <c r="AG131" s="74"/>
      <c r="AH131" s="74"/>
      <c r="AI131" s="74"/>
      <c r="AJ131" s="74"/>
      <c r="AK131" s="74"/>
      <c r="AL131" s="74"/>
      <c r="AM131" s="74"/>
      <c r="AN131" s="74"/>
      <c r="AO131" s="74"/>
      <c r="AP131" s="74"/>
      <c r="AQ131" s="74"/>
      <c r="AR131" s="74"/>
      <c r="AS131" s="39"/>
      <c r="AT131" s="39"/>
      <c r="AU131" s="39"/>
      <c r="AV131" s="39"/>
      <c r="AW131" s="39"/>
      <c r="AX131" s="39"/>
      <c r="AY131" s="39"/>
      <c r="AZ131" s="39"/>
      <c r="BA131" s="39"/>
      <c r="BB131" s="39"/>
      <c r="BC131" s="39"/>
    </row>
    <row r="132" spans="1:55" hidden="1" x14ac:dyDescent="0.2">
      <c r="A132" s="74"/>
      <c r="B132" s="74"/>
      <c r="C132" s="74"/>
      <c r="D132" s="74"/>
      <c r="E132" s="74"/>
      <c r="F132" s="74"/>
      <c r="G132" s="74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  <c r="AH132" s="74"/>
      <c r="AI132" s="74"/>
      <c r="AJ132" s="74"/>
      <c r="AK132" s="74"/>
      <c r="AL132" s="74"/>
      <c r="AM132" s="74"/>
      <c r="AN132" s="74"/>
      <c r="AO132" s="74"/>
      <c r="AP132" s="74"/>
      <c r="AQ132" s="74"/>
      <c r="AR132" s="74"/>
      <c r="AS132" s="39"/>
      <c r="AT132" s="39"/>
      <c r="AU132" s="39"/>
      <c r="AV132" s="39"/>
      <c r="AW132" s="39"/>
      <c r="AX132" s="39"/>
      <c r="AY132" s="39"/>
      <c r="AZ132" s="39"/>
      <c r="BA132" s="39"/>
      <c r="BB132" s="39"/>
      <c r="BC132" s="39"/>
    </row>
    <row r="133" spans="1:55" hidden="1" x14ac:dyDescent="0.2">
      <c r="A133" s="74"/>
      <c r="B133" s="74"/>
      <c r="C133" s="74"/>
      <c r="D133" s="74"/>
      <c r="E133" s="74"/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  <c r="AC133" s="74"/>
      <c r="AD133" s="74"/>
      <c r="AE133" s="74"/>
      <c r="AF133" s="74"/>
      <c r="AG133" s="74"/>
      <c r="AH133" s="74"/>
      <c r="AI133" s="74"/>
      <c r="AJ133" s="74"/>
      <c r="AK133" s="74"/>
      <c r="AL133" s="74"/>
      <c r="AM133" s="74"/>
      <c r="AN133" s="74"/>
      <c r="AO133" s="74"/>
      <c r="AP133" s="74"/>
      <c r="AQ133" s="74"/>
      <c r="AR133" s="74"/>
      <c r="AS133" s="39"/>
      <c r="AT133" s="39"/>
      <c r="AU133" s="39"/>
      <c r="AV133" s="39"/>
      <c r="AW133" s="39"/>
      <c r="AX133" s="39"/>
      <c r="AY133" s="39"/>
      <c r="AZ133" s="39"/>
      <c r="BA133" s="39"/>
      <c r="BB133" s="39"/>
      <c r="BC133" s="39"/>
    </row>
    <row r="134" spans="1:55" s="46" customFormat="1" ht="409.6" hidden="1" customHeight="1" x14ac:dyDescent="0.2">
      <c r="A134" s="74"/>
      <c r="B134" s="74"/>
      <c r="C134" s="74"/>
      <c r="D134" s="74"/>
      <c r="E134" s="74"/>
      <c r="F134" s="74"/>
      <c r="G134" s="74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  <c r="AI134" s="74"/>
      <c r="AJ134" s="74"/>
      <c r="AK134" s="74"/>
      <c r="AL134" s="74"/>
      <c r="AM134" s="74"/>
      <c r="AN134" s="74"/>
      <c r="AO134" s="74"/>
      <c r="AP134" s="74"/>
      <c r="AQ134" s="74"/>
      <c r="AR134" s="74"/>
      <c r="AS134" s="39"/>
      <c r="AT134" s="39"/>
      <c r="AU134" s="39"/>
      <c r="AV134" s="39"/>
      <c r="AW134" s="39"/>
      <c r="AX134" s="39"/>
      <c r="AY134" s="39"/>
      <c r="AZ134" s="39"/>
      <c r="BA134" s="39"/>
      <c r="BB134" s="39"/>
      <c r="BC134" s="39"/>
    </row>
    <row r="135" spans="1:55" s="46" customFormat="1" ht="409.6" hidden="1" customHeight="1" x14ac:dyDescent="0.2">
      <c r="A135" s="74"/>
      <c r="B135" s="74"/>
      <c r="C135" s="74"/>
      <c r="D135" s="74"/>
      <c r="E135" s="74"/>
      <c r="F135" s="74"/>
      <c r="G135" s="74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39"/>
      <c r="AT135" s="39"/>
      <c r="AU135" s="39"/>
      <c r="AV135" s="39"/>
      <c r="AW135" s="39"/>
      <c r="AX135" s="39"/>
      <c r="AY135" s="39"/>
      <c r="AZ135" s="39"/>
      <c r="BA135" s="39"/>
      <c r="BB135" s="39"/>
      <c r="BC135" s="39"/>
    </row>
    <row r="136" spans="1:55" ht="12" hidden="1" customHeight="1" x14ac:dyDescent="0.2">
      <c r="A136" s="74"/>
      <c r="B136" s="74"/>
      <c r="C136" s="74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  <c r="AI136" s="74"/>
      <c r="AJ136" s="74"/>
      <c r="AK136" s="74"/>
      <c r="AL136" s="74"/>
      <c r="AM136" s="74"/>
      <c r="AN136" s="74"/>
      <c r="AO136" s="74"/>
      <c r="AP136" s="74"/>
      <c r="AQ136" s="74"/>
      <c r="AR136" s="74"/>
      <c r="AS136" s="39"/>
      <c r="AT136" s="39"/>
      <c r="AU136" s="39"/>
      <c r="AV136" s="39"/>
      <c r="AW136" s="39"/>
      <c r="AX136" s="39"/>
      <c r="AY136" s="39"/>
      <c r="AZ136" s="39"/>
      <c r="BA136" s="39"/>
      <c r="BB136" s="39"/>
      <c r="BC136" s="39"/>
    </row>
    <row r="137" spans="1:55" ht="12" hidden="1" customHeight="1" x14ac:dyDescent="0.2">
      <c r="A137" s="74"/>
      <c r="B137" s="74"/>
      <c r="C137" s="74"/>
      <c r="D137" s="74"/>
      <c r="E137" s="74"/>
      <c r="F137" s="74"/>
      <c r="G137" s="74"/>
      <c r="H137" s="74"/>
      <c r="I137" s="74"/>
      <c r="J137" s="74"/>
      <c r="K137" s="74"/>
      <c r="L137" s="74"/>
      <c r="M137" s="74"/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  <c r="AA137" s="74"/>
      <c r="AB137" s="74"/>
      <c r="AC137" s="74"/>
      <c r="AD137" s="74"/>
      <c r="AE137" s="74"/>
      <c r="AF137" s="74"/>
      <c r="AG137" s="74"/>
      <c r="AH137" s="74"/>
      <c r="AI137" s="74"/>
      <c r="AJ137" s="74"/>
      <c r="AK137" s="74"/>
      <c r="AL137" s="74"/>
      <c r="AM137" s="74"/>
      <c r="AN137" s="74"/>
      <c r="AO137" s="74"/>
      <c r="AP137" s="74"/>
      <c r="AQ137" s="74"/>
      <c r="AR137" s="74"/>
      <c r="AS137" s="39"/>
      <c r="AT137" s="39"/>
      <c r="AU137" s="39"/>
      <c r="AV137" s="39"/>
      <c r="AW137" s="39"/>
      <c r="AX137" s="39"/>
      <c r="AY137" s="39"/>
      <c r="AZ137" s="39"/>
      <c r="BA137" s="39"/>
      <c r="BB137" s="39"/>
      <c r="BC137" s="39"/>
    </row>
    <row r="138" spans="1:55" ht="12" hidden="1" customHeight="1" x14ac:dyDescent="0.2">
      <c r="A138" s="74"/>
      <c r="B138" s="74"/>
      <c r="C138" s="74"/>
      <c r="D138" s="74"/>
      <c r="E138" s="74"/>
      <c r="F138" s="74"/>
      <c r="G138" s="74"/>
      <c r="H138" s="74"/>
      <c r="I138" s="74"/>
      <c r="J138" s="74"/>
      <c r="K138" s="74"/>
      <c r="L138" s="74"/>
      <c r="M138" s="74"/>
      <c r="N138" s="74"/>
      <c r="O138" s="74"/>
      <c r="P138" s="74"/>
      <c r="Q138" s="74"/>
      <c r="R138" s="74"/>
      <c r="S138" s="74"/>
      <c r="T138" s="74"/>
      <c r="U138" s="74"/>
      <c r="V138" s="74"/>
      <c r="W138" s="74"/>
      <c r="X138" s="74"/>
      <c r="Y138" s="74"/>
      <c r="Z138" s="74"/>
      <c r="AA138" s="74"/>
      <c r="AB138" s="74"/>
      <c r="AC138" s="74"/>
      <c r="AD138" s="74"/>
      <c r="AE138" s="74"/>
      <c r="AF138" s="74"/>
      <c r="AG138" s="74"/>
      <c r="AH138" s="74"/>
      <c r="AI138" s="74"/>
      <c r="AJ138" s="74"/>
      <c r="AK138" s="74"/>
      <c r="AL138" s="74"/>
      <c r="AM138" s="74"/>
      <c r="AN138" s="74"/>
      <c r="AO138" s="74"/>
      <c r="AP138" s="74"/>
      <c r="AQ138" s="74"/>
      <c r="AR138" s="74"/>
      <c r="AS138" s="39"/>
      <c r="AT138" s="39"/>
      <c r="AU138" s="39"/>
      <c r="AV138" s="39"/>
      <c r="AW138" s="39"/>
      <c r="AX138" s="39"/>
      <c r="AY138" s="39"/>
      <c r="AZ138" s="39"/>
      <c r="BA138" s="39"/>
      <c r="BB138" s="39"/>
      <c r="BC138" s="39"/>
    </row>
    <row r="139" spans="1:55" ht="12" hidden="1" customHeight="1" x14ac:dyDescent="0.2">
      <c r="A139" s="74"/>
      <c r="B139" s="74"/>
      <c r="C139" s="74"/>
      <c r="D139" s="74"/>
      <c r="E139" s="74"/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  <c r="AA139" s="74"/>
      <c r="AB139" s="74"/>
      <c r="AC139" s="74"/>
      <c r="AD139" s="74"/>
      <c r="AE139" s="74"/>
      <c r="AF139" s="74"/>
      <c r="AG139" s="74"/>
      <c r="AH139" s="74"/>
      <c r="AI139" s="74"/>
      <c r="AJ139" s="74"/>
      <c r="AK139" s="74"/>
      <c r="AL139" s="74"/>
      <c r="AM139" s="74"/>
      <c r="AN139" s="74"/>
      <c r="AO139" s="74"/>
      <c r="AP139" s="74"/>
      <c r="AQ139" s="74"/>
      <c r="AR139" s="74"/>
      <c r="AS139" s="39"/>
      <c r="AT139" s="39"/>
      <c r="AU139" s="39"/>
      <c r="AV139" s="39"/>
      <c r="AW139" s="39"/>
      <c r="AX139" s="39"/>
      <c r="AY139" s="39"/>
      <c r="AZ139" s="39"/>
      <c r="BA139" s="39"/>
      <c r="BB139" s="39"/>
      <c r="BC139" s="39"/>
    </row>
    <row r="140" spans="1:55" ht="12" hidden="1" customHeight="1" x14ac:dyDescent="0.2">
      <c r="A140" s="74"/>
      <c r="B140" s="74"/>
      <c r="C140" s="74"/>
      <c r="D140" s="74"/>
      <c r="E140" s="74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  <c r="AA140" s="74"/>
      <c r="AB140" s="74"/>
      <c r="AC140" s="74"/>
      <c r="AD140" s="74"/>
      <c r="AE140" s="74"/>
      <c r="AF140" s="74"/>
      <c r="AG140" s="74"/>
      <c r="AH140" s="74"/>
      <c r="AI140" s="74"/>
      <c r="AJ140" s="74"/>
      <c r="AK140" s="74"/>
      <c r="AL140" s="74"/>
      <c r="AM140" s="74"/>
      <c r="AN140" s="74"/>
      <c r="AO140" s="74"/>
      <c r="AP140" s="74"/>
      <c r="AQ140" s="74"/>
      <c r="AR140" s="74"/>
      <c r="AS140" s="39"/>
      <c r="AT140" s="39"/>
      <c r="AU140" s="39"/>
      <c r="AV140" s="39"/>
      <c r="AW140" s="39"/>
      <c r="AX140" s="39"/>
      <c r="AY140" s="39"/>
      <c r="AZ140" s="39"/>
      <c r="BA140" s="39"/>
      <c r="BB140" s="39"/>
      <c r="BC140" s="39"/>
    </row>
    <row r="141" spans="1:55" ht="12" hidden="1" customHeight="1" x14ac:dyDescent="0.2">
      <c r="A141" s="74"/>
      <c r="B141" s="74"/>
      <c r="C141" s="74"/>
      <c r="D141" s="74"/>
      <c r="E141" s="74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  <c r="AI141" s="74"/>
      <c r="AJ141" s="74"/>
      <c r="AK141" s="74"/>
      <c r="AL141" s="74"/>
      <c r="AM141" s="74"/>
      <c r="AN141" s="74"/>
      <c r="AO141" s="74"/>
      <c r="AP141" s="74"/>
      <c r="AQ141" s="74"/>
      <c r="AR141" s="74"/>
      <c r="AS141" s="39"/>
      <c r="AT141" s="39"/>
      <c r="AU141" s="39"/>
      <c r="AV141" s="39"/>
      <c r="AW141" s="39"/>
      <c r="AX141" s="39"/>
      <c r="AY141" s="39"/>
      <c r="AZ141" s="39"/>
      <c r="BA141" s="39"/>
      <c r="BB141" s="39"/>
      <c r="BC141" s="39"/>
    </row>
    <row r="142" spans="1:55" ht="12" hidden="1" customHeight="1" x14ac:dyDescent="0.2">
      <c r="A142" s="74"/>
      <c r="B142" s="74"/>
      <c r="C142" s="74"/>
      <c r="D142" s="74"/>
      <c r="E142" s="74"/>
      <c r="F142" s="74"/>
      <c r="G142" s="74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  <c r="AI142" s="74"/>
      <c r="AJ142" s="74"/>
      <c r="AK142" s="74"/>
      <c r="AL142" s="74"/>
      <c r="AM142" s="74"/>
      <c r="AN142" s="74"/>
      <c r="AO142" s="74"/>
      <c r="AP142" s="74"/>
      <c r="AQ142" s="74"/>
      <c r="AR142" s="74"/>
      <c r="AS142" s="39"/>
      <c r="AT142" s="39"/>
      <c r="AU142" s="39"/>
      <c r="AV142" s="39"/>
      <c r="AW142" s="39"/>
      <c r="AX142" s="39"/>
      <c r="AY142" s="39"/>
      <c r="AZ142" s="39"/>
      <c r="BA142" s="39"/>
      <c r="BB142" s="39"/>
      <c r="BC142" s="39"/>
    </row>
    <row r="143" spans="1:55" ht="12" hidden="1" customHeight="1" x14ac:dyDescent="0.2">
      <c r="A143" s="74"/>
      <c r="B143" s="74"/>
      <c r="C143" s="74"/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  <c r="AC143" s="74"/>
      <c r="AD143" s="74"/>
      <c r="AE143" s="74"/>
      <c r="AF143" s="74"/>
      <c r="AG143" s="74"/>
      <c r="AH143" s="74"/>
      <c r="AI143" s="74"/>
      <c r="AJ143" s="74"/>
      <c r="AK143" s="74"/>
      <c r="AL143" s="74"/>
      <c r="AM143" s="74"/>
      <c r="AN143" s="74"/>
      <c r="AO143" s="74"/>
      <c r="AP143" s="74"/>
      <c r="AQ143" s="74"/>
      <c r="AR143" s="74"/>
      <c r="AS143" s="39"/>
      <c r="AT143" s="39"/>
      <c r="AU143" s="39"/>
      <c r="AV143" s="39"/>
      <c r="AW143" s="39"/>
      <c r="AX143" s="39"/>
      <c r="AY143" s="39"/>
      <c r="AZ143" s="39"/>
      <c r="BA143" s="39"/>
      <c r="BB143" s="39"/>
      <c r="BC143" s="39"/>
    </row>
    <row r="144" spans="1:55" ht="12" hidden="1" customHeight="1" x14ac:dyDescent="0.2">
      <c r="A144" s="74"/>
      <c r="B144" s="74"/>
      <c r="C144" s="74"/>
      <c r="D144" s="74"/>
      <c r="E144" s="74"/>
      <c r="F144" s="74"/>
      <c r="G144" s="74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39"/>
      <c r="AT144" s="39"/>
      <c r="AU144" s="39"/>
      <c r="AV144" s="39"/>
      <c r="AW144" s="39"/>
      <c r="AX144" s="39"/>
      <c r="AY144" s="39"/>
      <c r="AZ144" s="39"/>
      <c r="BA144" s="39"/>
      <c r="BB144" s="39"/>
      <c r="BC144" s="39"/>
    </row>
    <row r="145" ht="12" hidden="1" customHeight="1" x14ac:dyDescent="0.2"/>
    <row r="146" ht="12" hidden="1" customHeight="1" x14ac:dyDescent="0.2"/>
    <row r="147" ht="12" hidden="1" customHeight="1" x14ac:dyDescent="0.2"/>
    <row r="148" ht="12" hidden="1" customHeight="1" x14ac:dyDescent="0.2"/>
    <row r="149" ht="12" hidden="1" customHeight="1" x14ac:dyDescent="0.2"/>
    <row r="150" ht="12" hidden="1" customHeight="1" x14ac:dyDescent="0.2"/>
    <row r="151" ht="12" hidden="1" customHeight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x14ac:dyDescent="0.2"/>
  </sheetData>
  <sheetProtection password="CA9C" sheet="1" objects="1" scenarios="1" formatCells="0" formatColumns="0" formatRows="0" insertColumns="0" insertRows="0" insertHyperlinks="0" deleteColumns="0" deleteRows="0" sort="0" autoFilter="0" pivotTables="0"/>
  <dataConsolidate/>
  <mergeCells count="196">
    <mergeCell ref="AH112:AO112"/>
    <mergeCell ref="B92:AP92"/>
    <mergeCell ref="B113:V113"/>
    <mergeCell ref="Q95:AA95"/>
    <mergeCell ref="A99:AQ99"/>
    <mergeCell ref="A97:AQ97"/>
    <mergeCell ref="A110:AQ110"/>
    <mergeCell ref="V103:AP103"/>
    <mergeCell ref="B104:T104"/>
    <mergeCell ref="B106:T106"/>
    <mergeCell ref="V108:AP108"/>
    <mergeCell ref="V106:AP106"/>
    <mergeCell ref="B108:T108"/>
    <mergeCell ref="V107:AP107"/>
    <mergeCell ref="V102:AP102"/>
    <mergeCell ref="A98:AQ98"/>
    <mergeCell ref="B107:T107"/>
    <mergeCell ref="B54:AQ54"/>
    <mergeCell ref="AJ49:AL49"/>
    <mergeCell ref="A114:AQ114"/>
    <mergeCell ref="A109:AQ109"/>
    <mergeCell ref="B105:T105"/>
    <mergeCell ref="V100:AP100"/>
    <mergeCell ref="B100:T100"/>
    <mergeCell ref="A100:A108"/>
    <mergeCell ref="V104:AP104"/>
    <mergeCell ref="AI113:AQ113"/>
    <mergeCell ref="B51:AQ51"/>
    <mergeCell ref="AJ50:AL50"/>
    <mergeCell ref="A56:Q56"/>
    <mergeCell ref="AJ52:AQ52"/>
    <mergeCell ref="AJ53:AQ53"/>
    <mergeCell ref="R56:X56"/>
    <mergeCell ref="V105:AP105"/>
    <mergeCell ref="B103:T103"/>
    <mergeCell ref="B102:T102"/>
    <mergeCell ref="Y113:AH113"/>
    <mergeCell ref="T91:AP91"/>
    <mergeCell ref="Q94:U94"/>
    <mergeCell ref="AH94:AO94"/>
    <mergeCell ref="Q112:U112"/>
    <mergeCell ref="A40:C40"/>
    <mergeCell ref="G37:T37"/>
    <mergeCell ref="G38:T38"/>
    <mergeCell ref="G40:T40"/>
    <mergeCell ref="D43:F43"/>
    <mergeCell ref="AO43:AQ43"/>
    <mergeCell ref="V101:AP101"/>
    <mergeCell ref="AJ48:AL48"/>
    <mergeCell ref="AM48:AN50"/>
    <mergeCell ref="AJ46:AQ46"/>
    <mergeCell ref="A58:AQ58"/>
    <mergeCell ref="A59:AQ59"/>
    <mergeCell ref="A60:AQ88"/>
    <mergeCell ref="A57:AQ57"/>
    <mergeCell ref="A96:AQ96"/>
    <mergeCell ref="B101:T101"/>
    <mergeCell ref="O91:S91"/>
    <mergeCell ref="A52:AI52"/>
    <mergeCell ref="U100:U108"/>
    <mergeCell ref="B91:G91"/>
    <mergeCell ref="H91:N91"/>
    <mergeCell ref="G95:P95"/>
    <mergeCell ref="Z56:AG56"/>
    <mergeCell ref="AI56:AO56"/>
    <mergeCell ref="A90:AQ90"/>
    <mergeCell ref="AO48:AQ50"/>
    <mergeCell ref="AO47:AQ47"/>
    <mergeCell ref="B44:AQ44"/>
    <mergeCell ref="AJ47:AL47"/>
    <mergeCell ref="A46:AI47"/>
    <mergeCell ref="A48:AI48"/>
    <mergeCell ref="G36:T36"/>
    <mergeCell ref="A55:AQ55"/>
    <mergeCell ref="D40:F40"/>
    <mergeCell ref="AO39:AQ40"/>
    <mergeCell ref="AM47:AN47"/>
    <mergeCell ref="D42:F42"/>
    <mergeCell ref="G43:AN43"/>
    <mergeCell ref="AJ41:AL41"/>
    <mergeCell ref="A49:AI49"/>
    <mergeCell ref="AO37:AQ38"/>
    <mergeCell ref="AM39:AN40"/>
    <mergeCell ref="AO35:AQ36"/>
    <mergeCell ref="AJ39:AL39"/>
    <mergeCell ref="AJ37:AL37"/>
    <mergeCell ref="AM35:AN36"/>
    <mergeCell ref="U37:AI37"/>
    <mergeCell ref="U39:AI39"/>
    <mergeCell ref="A39:F39"/>
    <mergeCell ref="AM41:AN42"/>
    <mergeCell ref="A38:C38"/>
    <mergeCell ref="D38:F38"/>
    <mergeCell ref="B89:AQ89"/>
    <mergeCell ref="AC29:AM29"/>
    <mergeCell ref="AJ35:AL35"/>
    <mergeCell ref="N26:P26"/>
    <mergeCell ref="Q26:T26"/>
    <mergeCell ref="G39:T39"/>
    <mergeCell ref="G41:T41"/>
    <mergeCell ref="U40:AI40"/>
    <mergeCell ref="A35:F35"/>
    <mergeCell ref="A37:F37"/>
    <mergeCell ref="U38:AI38"/>
    <mergeCell ref="A36:C36"/>
    <mergeCell ref="AM37:AN38"/>
    <mergeCell ref="AO41:AQ42"/>
    <mergeCell ref="A41:F41"/>
    <mergeCell ref="A43:C43"/>
    <mergeCell ref="AJ34:AL34"/>
    <mergeCell ref="U35:AI35"/>
    <mergeCell ref="G33:T34"/>
    <mergeCell ref="A33:F34"/>
    <mergeCell ref="G25:AQ25"/>
    <mergeCell ref="AC26:AP26"/>
    <mergeCell ref="A50:AI50"/>
    <mergeCell ref="A53:AI53"/>
    <mergeCell ref="G26:H26"/>
    <mergeCell ref="AM34:AN34"/>
    <mergeCell ref="D26:E26"/>
    <mergeCell ref="I26:M26"/>
    <mergeCell ref="G27:AQ27"/>
    <mergeCell ref="A31:AQ31"/>
    <mergeCell ref="U33:AI34"/>
    <mergeCell ref="Z26:AB26"/>
    <mergeCell ref="U26:Y26"/>
    <mergeCell ref="A32:AQ32"/>
    <mergeCell ref="AJ38:AL38"/>
    <mergeCell ref="U36:AI36"/>
    <mergeCell ref="AN29:AP29"/>
    <mergeCell ref="AJ33:AQ33"/>
    <mergeCell ref="AO34:AQ34"/>
    <mergeCell ref="U42:AI42"/>
    <mergeCell ref="U41:AI41"/>
    <mergeCell ref="G42:T42"/>
    <mergeCell ref="AJ40:AL40"/>
    <mergeCell ref="AJ42:AL42"/>
    <mergeCell ref="A22:AQ24"/>
    <mergeCell ref="F17:I17"/>
    <mergeCell ref="A13:A15"/>
    <mergeCell ref="A17:A19"/>
    <mergeCell ref="A45:AQ45"/>
    <mergeCell ref="A42:C42"/>
    <mergeCell ref="AG15:AQ15"/>
    <mergeCell ref="AD13:AF15"/>
    <mergeCell ref="AG14:AP14"/>
    <mergeCell ref="G18:H18"/>
    <mergeCell ref="A21:AQ21"/>
    <mergeCell ref="B13:E15"/>
    <mergeCell ref="R13:AC15"/>
    <mergeCell ref="K17:O19"/>
    <mergeCell ref="AG13:AQ13"/>
    <mergeCell ref="P17:S19"/>
    <mergeCell ref="F13:N15"/>
    <mergeCell ref="O13:Q15"/>
    <mergeCell ref="A25:A27"/>
    <mergeCell ref="A30:AQ30"/>
    <mergeCell ref="D27:E27"/>
    <mergeCell ref="D36:F36"/>
    <mergeCell ref="AJ36:AL36"/>
    <mergeCell ref="G35:T35"/>
    <mergeCell ref="A20:AQ20"/>
    <mergeCell ref="B17:E19"/>
    <mergeCell ref="F19:I19"/>
    <mergeCell ref="G8:H8"/>
    <mergeCell ref="F9:I9"/>
    <mergeCell ref="P7:S9"/>
    <mergeCell ref="F7:I7"/>
    <mergeCell ref="T7:AQ9"/>
    <mergeCell ref="B10:E12"/>
    <mergeCell ref="F10:V12"/>
    <mergeCell ref="AA11:AH11"/>
    <mergeCell ref="A1:F3"/>
    <mergeCell ref="A4:AQ4"/>
    <mergeCell ref="G1:R3"/>
    <mergeCell ref="S1:AQ3"/>
    <mergeCell ref="A28:AQ28"/>
    <mergeCell ref="B25:C27"/>
    <mergeCell ref="D25:E25"/>
    <mergeCell ref="B7:E9"/>
    <mergeCell ref="AJ10:AK12"/>
    <mergeCell ref="AL10:AQ10"/>
    <mergeCell ref="A5:AQ5"/>
    <mergeCell ref="A6:AQ6"/>
    <mergeCell ref="AM11:AP11"/>
    <mergeCell ref="Z12:AI12"/>
    <mergeCell ref="AL12:AQ12"/>
    <mergeCell ref="A10:A12"/>
    <mergeCell ref="K7:O9"/>
    <mergeCell ref="A7:A9"/>
    <mergeCell ref="Z10:AI10"/>
    <mergeCell ref="J7:J9"/>
    <mergeCell ref="J17:J19"/>
    <mergeCell ref="X10:Y12"/>
    <mergeCell ref="A16:AQ16"/>
    <mergeCell ref="T17:AQ19"/>
  </mergeCells>
  <phoneticPr fontId="1" type="noConversion"/>
  <conditionalFormatting sqref="AH56">
    <cfRule type="expression" dxfId="68" priority="100" stopIfTrue="1">
      <formula>$AJ$35:$AL$42&lt;=0</formula>
    </cfRule>
    <cfRule type="expression" dxfId="67" priority="101" stopIfTrue="1">
      <formula>$AJ$35:$AL$42&lt;=0</formula>
    </cfRule>
    <cfRule type="cellIs" dxfId="66" priority="147" stopIfTrue="1" operator="between">
      <formula>60</formula>
      <formula>89.9999999999999</formula>
    </cfRule>
  </conditionalFormatting>
  <conditionalFormatting sqref="AP56">
    <cfRule type="expression" dxfId="65" priority="98" stopIfTrue="1">
      <formula>$AJ$48:$AL$50&lt;=0</formula>
    </cfRule>
    <cfRule type="expression" dxfId="64" priority="99" stopIfTrue="1">
      <formula>$AJ$35:$AL$42&lt;=0</formula>
    </cfRule>
    <cfRule type="expression" dxfId="63" priority="148" stopIfTrue="1">
      <formula>$AJ$53&gt;=90</formula>
    </cfRule>
  </conditionalFormatting>
  <conditionalFormatting sqref="K29">
    <cfRule type="cellIs" dxfId="62" priority="151" stopIfTrue="1" operator="between">
      <formula>-9999999999</formula>
      <formula>0</formula>
    </cfRule>
  </conditionalFormatting>
  <conditionalFormatting sqref="AN29 X29">
    <cfRule type="cellIs" dxfId="61" priority="152" stopIfTrue="1" operator="between">
      <formula>-9999999999</formula>
      <formula>0</formula>
    </cfRule>
  </conditionalFormatting>
  <conditionalFormatting sqref="Y56">
    <cfRule type="expression" dxfId="60" priority="102" stopIfTrue="1">
      <formula>$AJ$35:$AL$42&lt;=0</formula>
    </cfRule>
    <cfRule type="expression" dxfId="59" priority="103" stopIfTrue="1">
      <formula>$AJ$35:$AL$42&lt;=0</formula>
    </cfRule>
    <cfRule type="expression" dxfId="58" priority="153" stopIfTrue="1">
      <formula>$AJ$53&lt;60</formula>
    </cfRule>
  </conditionalFormatting>
  <conditionalFormatting sqref="AN29">
    <cfRule type="cellIs" dxfId="57" priority="104" stopIfTrue="1" operator="greaterThan">
      <formula>366</formula>
    </cfRule>
  </conditionalFormatting>
  <conditionalFormatting sqref="AJ53">
    <cfRule type="expression" dxfId="56" priority="239" stopIfTrue="1">
      <formula>$AJ$48:$AL$50&lt;=0.9</formula>
    </cfRule>
    <cfRule type="expression" dxfId="55" priority="240" stopIfTrue="1">
      <formula>$AJ$53&lt;=0</formula>
    </cfRule>
  </conditionalFormatting>
  <conditionalFormatting sqref="AM48 AO48">
    <cfRule type="expression" dxfId="54" priority="297" stopIfTrue="1">
      <formula>$AJ$48:$AL$50&lt;0.9</formula>
    </cfRule>
  </conditionalFormatting>
  <conditionalFormatting sqref="A43">
    <cfRule type="cellIs" dxfId="53" priority="300" stopIfTrue="1" operator="notEqual">
      <formula>70</formula>
    </cfRule>
  </conditionalFormatting>
  <conditionalFormatting sqref="A36">
    <cfRule type="expression" dxfId="52" priority="301" stopIfTrue="1">
      <formula>LEN(TRIM($A$36))=0</formula>
    </cfRule>
  </conditionalFormatting>
  <conditionalFormatting sqref="A38">
    <cfRule type="expression" dxfId="51" priority="302" stopIfTrue="1">
      <formula>LEN(TRIM($A$38))=0</formula>
    </cfRule>
  </conditionalFormatting>
  <conditionalFormatting sqref="A40">
    <cfRule type="expression" dxfId="50" priority="303" stopIfTrue="1">
      <formula>LEN(TRIM($A$40))=0</formula>
    </cfRule>
  </conditionalFormatting>
  <conditionalFormatting sqref="A42">
    <cfRule type="expression" dxfId="49" priority="304" stopIfTrue="1">
      <formula>LEN(TRIM($A$42))=0</formula>
    </cfRule>
  </conditionalFormatting>
  <conditionalFormatting sqref="A48">
    <cfRule type="expression" dxfId="48" priority="305" stopIfTrue="1">
      <formula>LEN(TRIM($A$48))=0</formula>
    </cfRule>
  </conditionalFormatting>
  <conditionalFormatting sqref="A49">
    <cfRule type="expression" dxfId="47" priority="306" stopIfTrue="1">
      <formula>LEN(TRIM($A$49))=0</formula>
    </cfRule>
  </conditionalFormatting>
  <conditionalFormatting sqref="A50">
    <cfRule type="expression" dxfId="46" priority="307" stopIfTrue="1">
      <formula>LEN(TRIM($A$50))=0</formula>
    </cfRule>
  </conditionalFormatting>
  <conditionalFormatting sqref="F13">
    <cfRule type="expression" dxfId="45" priority="70" stopIfTrue="1">
      <formula>LEN(TRIM($F$13))=0</formula>
    </cfRule>
  </conditionalFormatting>
  <conditionalFormatting sqref="R13">
    <cfRule type="expression" dxfId="44" priority="69" stopIfTrue="1">
      <formula>LEN(TRIM($R$13))=0</formula>
    </cfRule>
  </conditionalFormatting>
  <conditionalFormatting sqref="AG14">
    <cfRule type="expression" dxfId="43" priority="68" stopIfTrue="1">
      <formula>LEN(TRIM($AG$14))=0</formula>
    </cfRule>
  </conditionalFormatting>
  <conditionalFormatting sqref="G18">
    <cfRule type="expression" dxfId="42" priority="67" stopIfTrue="1">
      <formula>LEN(TRIM($G$18))=0</formula>
    </cfRule>
  </conditionalFormatting>
  <conditionalFormatting sqref="K17">
    <cfRule type="expression" dxfId="41" priority="66" stopIfTrue="1">
      <formula>LEN(TRIM($K$17))=0</formula>
    </cfRule>
  </conditionalFormatting>
  <conditionalFormatting sqref="T17">
    <cfRule type="expression" dxfId="40" priority="65" stopIfTrue="1">
      <formula>LEN(TRIM($T$17))=0</formula>
    </cfRule>
  </conditionalFormatting>
  <conditionalFormatting sqref="K7">
    <cfRule type="expression" dxfId="39" priority="86" stopIfTrue="1">
      <formula>LEN(TRIM($K$7))=0</formula>
    </cfRule>
  </conditionalFormatting>
  <conditionalFormatting sqref="T7">
    <cfRule type="expression" dxfId="38" priority="85" stopIfTrue="1">
      <formula>LEN(TRIM($T$7))=0</formula>
    </cfRule>
  </conditionalFormatting>
  <conditionalFormatting sqref="G8">
    <cfRule type="expression" dxfId="37" priority="433" stopIfTrue="1">
      <formula>LEN(TRIM($G$8))=0</formula>
    </cfRule>
  </conditionalFormatting>
  <conditionalFormatting sqref="AM11:AP11">
    <cfRule type="expression" dxfId="36" priority="434" stopIfTrue="1">
      <formula>LEN(TRIM($AM$11))=0</formula>
    </cfRule>
  </conditionalFormatting>
  <conditionalFormatting sqref="AA11">
    <cfRule type="expression" dxfId="35" priority="435" stopIfTrue="1">
      <formula>LEN(TRIM($AA$11))=0</formula>
    </cfRule>
  </conditionalFormatting>
  <conditionalFormatting sqref="F10:V12">
    <cfRule type="expression" dxfId="34" priority="436" stopIfTrue="1">
      <formula>LEN(TRIM($F$10))=0</formula>
    </cfRule>
  </conditionalFormatting>
  <conditionalFormatting sqref="U35">
    <cfRule type="expression" dxfId="33" priority="48" stopIfTrue="1">
      <formula>LEN(TRIM($U$35))=0</formula>
    </cfRule>
  </conditionalFormatting>
  <conditionalFormatting sqref="U36">
    <cfRule type="expression" dxfId="32" priority="47" stopIfTrue="1">
      <formula>LEN(TRIM($U$36))=0</formula>
    </cfRule>
  </conditionalFormatting>
  <conditionalFormatting sqref="U37">
    <cfRule type="expression" dxfId="31" priority="46" stopIfTrue="1">
      <formula>LEN(TRIM($U$37))=0</formula>
    </cfRule>
  </conditionalFormatting>
  <conditionalFormatting sqref="U38">
    <cfRule type="expression" dxfId="30" priority="45" stopIfTrue="1">
      <formula>LEN(TRIM($U$38))=0</formula>
    </cfRule>
  </conditionalFormatting>
  <conditionalFormatting sqref="U39">
    <cfRule type="expression" dxfId="29" priority="44" stopIfTrue="1">
      <formula>LEN(TRIM($U$39))=0</formula>
    </cfRule>
  </conditionalFormatting>
  <conditionalFormatting sqref="U40">
    <cfRule type="expression" dxfId="28" priority="43" stopIfTrue="1">
      <formula>LEN(TRIM($U$40))=0</formula>
    </cfRule>
  </conditionalFormatting>
  <conditionalFormatting sqref="U41:U42">
    <cfRule type="expression" dxfId="27" priority="42" stopIfTrue="1">
      <formula>LEN(TRIM($U$41))=0</formula>
    </cfRule>
  </conditionalFormatting>
  <conditionalFormatting sqref="AJ48:AL48">
    <cfRule type="expression" dxfId="26" priority="40" stopIfTrue="1">
      <formula>LEN(TRIM($AJ$48))=0</formula>
    </cfRule>
  </conditionalFormatting>
  <conditionalFormatting sqref="AJ49">
    <cfRule type="expression" dxfId="25" priority="39" stopIfTrue="1">
      <formula>LEN(TRIM($AJ$49))=0</formula>
    </cfRule>
  </conditionalFormatting>
  <conditionalFormatting sqref="AJ50:AL50">
    <cfRule type="expression" dxfId="24" priority="38" stopIfTrue="1">
      <formula>LEN(TRIM($AJ$50))=0</formula>
    </cfRule>
  </conditionalFormatting>
  <conditionalFormatting sqref="AM35 AO35">
    <cfRule type="expression" dxfId="23" priority="34" stopIfTrue="1">
      <formula>$AJ$35:$AL$36&lt;=0.9</formula>
    </cfRule>
  </conditionalFormatting>
  <conditionalFormatting sqref="AM37 AO37">
    <cfRule type="expression" dxfId="22" priority="30" stopIfTrue="1">
      <formula>$AJ$37:$AL$38&lt;=0.9</formula>
    </cfRule>
  </conditionalFormatting>
  <conditionalFormatting sqref="AM39 AO39">
    <cfRule type="expression" dxfId="21" priority="29" stopIfTrue="1">
      <formula>$AJ$39:$AL$40&lt;=0.9</formula>
    </cfRule>
  </conditionalFormatting>
  <conditionalFormatting sqref="AM41 AO41">
    <cfRule type="expression" dxfId="20" priority="28" stopIfTrue="1">
      <formula>$AJ$41:$AL$42&lt;=0.9</formula>
    </cfRule>
  </conditionalFormatting>
  <conditionalFormatting sqref="AO43">
    <cfRule type="expression" dxfId="19" priority="24" stopIfTrue="1">
      <formula>$AJ$35:$AL$42&lt;0.9</formula>
    </cfRule>
  </conditionalFormatting>
  <conditionalFormatting sqref="AO43">
    <cfRule type="expression" dxfId="18" priority="22" stopIfTrue="1">
      <formula>$AN$29&gt;366</formula>
    </cfRule>
    <cfRule type="expression" dxfId="17" priority="23" stopIfTrue="1">
      <formula>$AN$29&lt;90</formula>
    </cfRule>
  </conditionalFormatting>
  <conditionalFormatting sqref="AN29">
    <cfRule type="expression" dxfId="16" priority="21" stopIfTrue="1">
      <formula>$AN$29&lt;90</formula>
    </cfRule>
  </conditionalFormatting>
  <conditionalFormatting sqref="AJ48:AJ50">
    <cfRule type="expression" dxfId="15" priority="17" stopIfTrue="1">
      <formula>LEN(TRIM($AJ$41))=0</formula>
    </cfRule>
  </conditionalFormatting>
  <conditionalFormatting sqref="AB26">
    <cfRule type="expression" dxfId="14" priority="14" stopIfTrue="1">
      <formula>LEN(TRIM($AA$11))=0</formula>
    </cfRule>
  </conditionalFormatting>
  <conditionalFormatting sqref="Z26:AA26">
    <cfRule type="expression" dxfId="13" priority="13" stopIfTrue="1">
      <formula>LEN(TRIM($AA$11))=0</formula>
    </cfRule>
  </conditionalFormatting>
  <conditionalFormatting sqref="H91:N91">
    <cfRule type="expression" dxfId="12" priority="12" stopIfTrue="1">
      <formula>LEN(TRIM($AA$11))=0</formula>
    </cfRule>
  </conditionalFormatting>
  <conditionalFormatting sqref="Q95:AA95">
    <cfRule type="expression" dxfId="11" priority="11" stopIfTrue="1">
      <formula>LEN(TRIM($AA$11))=0</formula>
    </cfRule>
  </conditionalFormatting>
  <conditionalFormatting sqref="AI113">
    <cfRule type="expression" dxfId="10" priority="10" stopIfTrue="1">
      <formula>LEN(TRIM($AA$11))=0</formula>
    </cfRule>
  </conditionalFormatting>
  <conditionalFormatting sqref="AJ35">
    <cfRule type="expression" dxfId="9" priority="8" stopIfTrue="1">
      <formula>LEN(TRIM($AJ$35))=0</formula>
    </cfRule>
  </conditionalFormatting>
  <conditionalFormatting sqref="AJ36">
    <cfRule type="expression" dxfId="8" priority="7" stopIfTrue="1">
      <formula>LEN(TRIM($AJ$36))=0</formula>
    </cfRule>
  </conditionalFormatting>
  <conditionalFormatting sqref="AJ37">
    <cfRule type="expression" dxfId="7" priority="6" stopIfTrue="1">
      <formula>LEN(TRIM($AJ$37))=0</formula>
    </cfRule>
  </conditionalFormatting>
  <conditionalFormatting sqref="AJ38">
    <cfRule type="expression" dxfId="6" priority="5" stopIfTrue="1">
      <formula>LEN(TRIM($AJ$38))=0</formula>
    </cfRule>
  </conditionalFormatting>
  <conditionalFormatting sqref="AJ39">
    <cfRule type="expression" dxfId="5" priority="4" stopIfTrue="1">
      <formula>LEN(TRIM($AJ$39))=0</formula>
    </cfRule>
  </conditionalFormatting>
  <conditionalFormatting sqref="AJ40">
    <cfRule type="expression" dxfId="4" priority="3" stopIfTrue="1">
      <formula>LEN(TRIM($AJ$40))=0</formula>
    </cfRule>
  </conditionalFormatting>
  <conditionalFormatting sqref="AJ41">
    <cfRule type="expression" dxfId="3" priority="2" stopIfTrue="1">
      <formula>LEN(TRIM($AJ$41))=0</formula>
    </cfRule>
  </conditionalFormatting>
  <conditionalFormatting sqref="AJ42">
    <cfRule type="expression" dxfId="2" priority="1" stopIfTrue="1">
      <formula>LEN(TRIM($AJ$42))=0</formula>
    </cfRule>
  </conditionalFormatting>
  <conditionalFormatting sqref="B101:B108">
    <cfRule type="expression" dxfId="1" priority="440" stopIfTrue="1">
      <formula>LEN(TRIM($B$101:$T$108))=0</formula>
    </cfRule>
  </conditionalFormatting>
  <conditionalFormatting sqref="V101:V108">
    <cfRule type="expression" dxfId="0" priority="442" stopIfTrue="1">
      <formula>LEN(TRIM($V$101:$AP$108))=0</formula>
    </cfRule>
  </conditionalFormatting>
  <dataValidations xWindow="762" yWindow="651" count="20">
    <dataValidation allowBlank="1" showInputMessage="1" showErrorMessage="1" promptTitle="PLAN DE DESARROLLO" prompt="Diligencie estos campos a mano, cuando se imprima el protocolo y se concerte el Plan de Desarrollo Personal y Profesional resultante de la segunda valoración, después de la notificación final." sqref="B113"/>
    <dataValidation allowBlank="1" showInputMessage="1" showErrorMessage="1" promptTitle="COMUNICACIÓN Y NOTIFICACIÓN" prompt="Diligencie estos campos a mano, cuando imprima el protocolo para las firmas correspondientes a la comunicación y notificación de los resultados." sqref="A111:A113 AQ92:AQ95 A92:A96 AQ111:AQ112"/>
    <dataValidation allowBlank="1" showInputMessage="1" showErrorMessage="1" promptTitle="NOTIFICACIÓN" prompt="Diligencie estos campos a mano, cuando imprima el protocolo para las firmas correspondientes a la notificación de los resultados de los resultados finales (Después de la segunda valoración)." sqref="U95 C92:U92 W92:AP92 V92:V95 B92:B95 C95:M95 B111:B112 V111:V112 W95 AB95:AP95"/>
    <dataValidation type="decimal" errorStyle="information" allowBlank="1" showInputMessage="1" showErrorMessage="1" errorTitle="ERROR EN EL PUNTAJE" error="El puntaje debe estar entre 1 y 100." promptTitle="PUNTAJE COMPETENCIAS" prompt="Digite el puntaje asignado a cada competencia funcional en la primera valoración (entre 1 y 100)." sqref="AJ35:AJ42">
      <formula1>1</formula1>
      <formula2>100</formula2>
    </dataValidation>
    <dataValidation type="list" allowBlank="1" showInputMessage="1" showErrorMessage="1" sqref="G18 G8">
      <formula1>$AS$36:$AS$37</formula1>
    </dataValidation>
    <dataValidation type="list" allowBlank="1" showInputMessage="1" showErrorMessage="1" sqref="AG14">
      <formula1>$AU$36:$AU$38</formula1>
    </dataValidation>
    <dataValidation type="whole" allowBlank="1" showInputMessage="1" showErrorMessage="1" sqref="K17">
      <formula1>1000</formula1>
      <formula2>10000000000</formula2>
    </dataValidation>
    <dataValidation allowBlank="1" showInputMessage="1" showErrorMessage="1" promptTitle="NOMBRES Y APELLIDOS EVALUADOR" prompt="Escriba los nombres y apellidos completos del evaluador." sqref="T17"/>
    <dataValidation type="decimal" allowBlank="1" showInputMessage="1" showErrorMessage="1" promptTitle="PORCENTAJE GESTIÓN DIRECTIVA" prompt="Escriba el porcentaje asignado a la Gestión Directiva (la suma de los porcentajes asignados a las áreas de gestión debe ser igual a 70)." sqref="A36">
      <formula1>0</formula1>
      <formula2>70</formula2>
    </dataValidation>
    <dataValidation type="decimal" allowBlank="1" showInputMessage="1" showErrorMessage="1" promptTitle="PORCENTAJE GESTIÓN ACADÉMICA" prompt="Escriba el porcentaje asignado a la Gestión Académica (la suma de los porcentajes asignados a las áreas de gestión debe ser igual a 70)." sqref="A38">
      <formula1>1</formula1>
      <formula2>70</formula2>
    </dataValidation>
    <dataValidation type="decimal" allowBlank="1" showInputMessage="1" showErrorMessage="1" promptTitle="PORCENTAJE GESTIÓN ADMIN." prompt="Escriba el porcentaje asignado a la Gestión Administrativa (la suma de los porcentajes asignados a las áreas de gestión debe ser igual a 70)." sqref="A40">
      <formula1>1</formula1>
      <formula2>70</formula2>
    </dataValidation>
    <dataValidation type="decimal" allowBlank="1" showInputMessage="1" showErrorMessage="1" promptTitle="PORCENTAJE GESTIÓN COMUNITARIA" prompt="Escriba el porcentaje asignado a la Gestión Comunitaria (la suma de los porcentajes asignados a las áreas de gestión debe ser igual a 70)." sqref="A42">
      <formula1>1</formula1>
      <formula2>70</formula2>
    </dataValidation>
    <dataValidation allowBlank="1" showInputMessage="1" showErrorMessage="1" promptTitle="CONTRIBUCIONES INDIVIDUALES" prompt="Escriba las contribuciones individuales definidas para el proceso." sqref="U35:AI42 L37:L41"/>
    <dataValidation allowBlank="1" showInputMessage="1" showErrorMessage="1" promptTitle="SUMA PONDERACION ÁREAS GESTIÓN" prompt="Debe ser igual a 70" sqref="A43"/>
    <dataValidation allowBlank="1" showInputMessage="1" showErrorMessage="1" promptTitle="NOMBRES Y APELLIDOS EVALUADO" prompt="Escriba los nombres y apellidos completos del docente evaluado." sqref="T7"/>
    <dataValidation type="whole" allowBlank="1" showInputMessage="1" showErrorMessage="1" promptTitle="NÚMERO DE DOCUMENTO" prompt="Escriba el número de documento sin comas ni puntos. Ejemplo: 79999888" sqref="K7">
      <formula1>1000</formula1>
      <formula2>10000000000</formula2>
    </dataValidation>
    <dataValidation type="list" allowBlank="1" showInputMessage="1" showErrorMessage="1" sqref="AM11:AP11">
      <formula1>$AT$36:$AT$37</formula1>
    </dataValidation>
    <dataValidation type="list" allowBlank="1" showInputMessage="1" showErrorMessage="1" sqref="B101:T108">
      <formula1>$AV$32:$AV$46</formula1>
    </dataValidation>
    <dataValidation type="list" allowBlank="1" showInputMessage="1" showErrorMessage="1" promptTitle="COMPETENCIAS COMPORTAMENTALES" prompt="Seleccione las tres (3) competencias comportamentales concertadas para la evaluación." sqref="A48:AI50">
      <formula1>$AV$32:$AV$38</formula1>
    </dataValidation>
    <dataValidation allowBlank="1" showInputMessage="1" showErrorMessage="1" promptTitle="ESTRATEGIAS Y ACCIONES" prompt="Consigne las estrategias y acciones concertadas para impulsar el mejoramiento personal y profesional del docente evaluado. No necesariamente deben ser una para cada competencia; es posible plantear estrategias que impacten más de una competencia." sqref="V101:V108"/>
  </dataValidations>
  <printOptions horizontalCentered="1" verticalCentered="1"/>
  <pageMargins left="0.15748031496062992" right="0.15748031496062992" top="7.874015748031496E-2" bottom="7.874015748031496E-2" header="0" footer="0.19685039370078741"/>
  <pageSetup scale="90" orientation="portrait" horizontalDpi="300" verticalDpi="300" r:id="rId1"/>
  <headerFooter alignWithMargins="0">
    <oddFooter>&amp;C&amp;8Protocolo para directivos - Página &amp;P</oddFooter>
  </headerFooter>
  <rowBreaks count="1" manualBreakCount="1">
    <brk id="58" max="42" man="1"/>
  </rowBreaks>
  <ignoredErrors>
    <ignoredError sqref="AH56 AO43 AO41 AM41 AM35:AN40 AO37:AQ40 AO35 AM48 AJ53" evalError="1"/>
    <ignoredError sqref="AM50:AQ50 AN48:AQ48 AM49:AQ49" evalError="1" emptyCellReference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D42"/>
  <sheetViews>
    <sheetView showZeros="0" view="pageBreakPreview" zoomScaleNormal="10" zoomScaleSheetLayoutView="100" workbookViewId="0">
      <selection activeCell="D42" sqref="D42"/>
    </sheetView>
  </sheetViews>
  <sheetFormatPr baseColWidth="10" defaultColWidth="11.42578125" defaultRowHeight="12.75" x14ac:dyDescent="0.2"/>
  <cols>
    <col min="1" max="1" width="3.28515625" style="11" bestFit="1" customWidth="1"/>
    <col min="2" max="2" width="8.42578125" style="11" customWidth="1"/>
    <col min="3" max="3" width="24" style="11" bestFit="1" customWidth="1"/>
    <col min="4" max="4" width="9.140625" style="19" bestFit="1" customWidth="1"/>
    <col min="5" max="16384" width="11.42578125" style="11"/>
  </cols>
  <sheetData>
    <row r="1" spans="1:4" ht="12.75" customHeight="1" x14ac:dyDescent="0.2">
      <c r="A1" s="455" t="s">
        <v>101</v>
      </c>
      <c r="B1" s="8" t="s">
        <v>102</v>
      </c>
      <c r="C1" s="9" t="s">
        <v>103</v>
      </c>
      <c r="D1" s="10">
        <f>'Protocolo para Directivos'!$AJ$35</f>
        <v>0</v>
      </c>
    </row>
    <row r="2" spans="1:4" x14ac:dyDescent="0.2">
      <c r="A2" s="456"/>
      <c r="B2" s="9"/>
      <c r="C2" s="9" t="s">
        <v>90</v>
      </c>
      <c r="D2" s="10">
        <f>'Protocolo para Directivos'!$AJ$36</f>
        <v>0</v>
      </c>
    </row>
    <row r="3" spans="1:4" x14ac:dyDescent="0.2">
      <c r="A3" s="456"/>
      <c r="B3" s="9"/>
      <c r="C3" s="9" t="s">
        <v>45</v>
      </c>
      <c r="D3" s="10">
        <f>'Protocolo para Directivos'!$AJ$37</f>
        <v>0</v>
      </c>
    </row>
    <row r="4" spans="1:4" x14ac:dyDescent="0.2">
      <c r="A4" s="456"/>
      <c r="B4" s="9"/>
      <c r="C4" s="9" t="s">
        <v>104</v>
      </c>
      <c r="D4" s="10">
        <f>'Protocolo para Directivos'!$AJ$38</f>
        <v>0</v>
      </c>
    </row>
    <row r="5" spans="1:4" x14ac:dyDescent="0.2">
      <c r="A5" s="456"/>
      <c r="B5" s="9"/>
      <c r="C5" s="9" t="s">
        <v>95</v>
      </c>
      <c r="D5" s="10">
        <f>'Protocolo para Directivos'!$AJ$39</f>
        <v>0</v>
      </c>
    </row>
    <row r="6" spans="1:4" x14ac:dyDescent="0.2">
      <c r="A6" s="456"/>
      <c r="B6" s="9"/>
      <c r="C6" s="9" t="s">
        <v>105</v>
      </c>
      <c r="D6" s="10">
        <f>'Protocolo para Directivos'!$AJ$40</f>
        <v>0</v>
      </c>
    </row>
    <row r="7" spans="1:4" x14ac:dyDescent="0.2">
      <c r="A7" s="456"/>
      <c r="B7" s="9"/>
      <c r="C7" s="9" t="s">
        <v>59</v>
      </c>
      <c r="D7" s="10">
        <f>'Protocolo para Directivos'!$AJ$41</f>
        <v>0</v>
      </c>
    </row>
    <row r="8" spans="1:4" x14ac:dyDescent="0.2">
      <c r="A8" s="456"/>
      <c r="B8" s="9"/>
      <c r="C8" s="9" t="s">
        <v>106</v>
      </c>
      <c r="D8" s="10">
        <f>'Protocolo para Directivos'!$AJ$42</f>
        <v>0</v>
      </c>
    </row>
    <row r="9" spans="1:4" x14ac:dyDescent="0.2">
      <c r="A9" s="456"/>
      <c r="B9" s="8" t="s">
        <v>107</v>
      </c>
      <c r="C9" s="9" t="str">
        <f>'Protocolo para Directivos'!$A$48</f>
        <v>Iniciativa</v>
      </c>
      <c r="D9" s="10">
        <f>'Protocolo para Directivos'!$AJ$48</f>
        <v>0</v>
      </c>
    </row>
    <row r="10" spans="1:4" x14ac:dyDescent="0.2">
      <c r="A10" s="456"/>
      <c r="B10" s="9"/>
      <c r="C10" s="9" t="str">
        <f>'Protocolo para Directivos'!$A$49</f>
        <v>Negociación y mediación</v>
      </c>
      <c r="D10" s="10">
        <f>'Protocolo para Directivos'!$AJ$49</f>
        <v>0</v>
      </c>
    </row>
    <row r="11" spans="1:4" x14ac:dyDescent="0.2">
      <c r="A11" s="457"/>
      <c r="B11" s="9"/>
      <c r="C11" s="9" t="str">
        <f>'Protocolo para Directivos'!$A$50</f>
        <v>Relaciones interpersonales y comunicación</v>
      </c>
      <c r="D11" s="10">
        <f>'Protocolo para Directivos'!$AJ$50</f>
        <v>0</v>
      </c>
    </row>
    <row r="12" spans="1:4" x14ac:dyDescent="0.2">
      <c r="A12" s="12"/>
      <c r="B12" s="13" t="s">
        <v>108</v>
      </c>
      <c r="C12" s="13" t="s">
        <v>109</v>
      </c>
      <c r="D12" s="14" t="e">
        <f>'Protocolo para Directivos'!$AJ$53</f>
        <v>#DIV/0!</v>
      </c>
    </row>
    <row r="13" spans="1:4" x14ac:dyDescent="0.2">
      <c r="A13" s="12"/>
      <c r="B13" s="15"/>
      <c r="C13" s="15"/>
      <c r="D13" s="16"/>
    </row>
    <row r="14" spans="1:4" x14ac:dyDescent="0.2">
      <c r="A14" s="12"/>
      <c r="B14" s="15"/>
      <c r="C14" s="15"/>
      <c r="D14" s="16"/>
    </row>
    <row r="15" spans="1:4" x14ac:dyDescent="0.2">
      <c r="A15" s="12"/>
      <c r="B15" s="15"/>
      <c r="C15" s="15"/>
      <c r="D15" s="16"/>
    </row>
    <row r="28" spans="1:4" ht="12.75" customHeight="1" x14ac:dyDescent="0.2">
      <c r="A28" s="458" t="s">
        <v>110</v>
      </c>
      <c r="B28" s="8" t="s">
        <v>102</v>
      </c>
      <c r="C28" s="9" t="str">
        <f>'Protocolo para Docentes'!G35</f>
        <v>Dominio curricular</v>
      </c>
      <c r="D28" s="10">
        <f>'Protocolo para Docentes'!AJ35</f>
        <v>0</v>
      </c>
    </row>
    <row r="29" spans="1:4" x14ac:dyDescent="0.2">
      <c r="A29" s="459"/>
      <c r="B29" s="9"/>
      <c r="C29" s="9" t="str">
        <f>'Protocolo para Docentes'!G36</f>
        <v>Planeación y organización académica</v>
      </c>
      <c r="D29" s="10">
        <f>'Protocolo para Docentes'!AJ36</f>
        <v>0</v>
      </c>
    </row>
    <row r="30" spans="1:4" x14ac:dyDescent="0.2">
      <c r="A30" s="459"/>
      <c r="B30" s="9"/>
      <c r="C30" s="9" t="str">
        <f>'Protocolo para Docentes'!G37</f>
        <v>Pedagógica y didáctica</v>
      </c>
      <c r="D30" s="10">
        <f>'Protocolo para Docentes'!AJ37</f>
        <v>0</v>
      </c>
    </row>
    <row r="31" spans="1:4" x14ac:dyDescent="0.2">
      <c r="A31" s="459"/>
      <c r="B31" s="9"/>
      <c r="C31" s="9" t="str">
        <f>'Protocolo para Docentes'!G38</f>
        <v>Evaluación del aprendizaje</v>
      </c>
      <c r="D31" s="10">
        <f>'Protocolo para Docentes'!AJ38</f>
        <v>0</v>
      </c>
    </row>
    <row r="32" spans="1:4" x14ac:dyDescent="0.2">
      <c r="A32" s="459"/>
      <c r="B32" s="9"/>
      <c r="C32" s="17" t="str">
        <f>'Protocolo para Docentes'!G39</f>
        <v>Uso de recursos</v>
      </c>
      <c r="D32" s="10">
        <f>'Protocolo para Docentes'!AJ39</f>
        <v>0</v>
      </c>
    </row>
    <row r="33" spans="1:4" x14ac:dyDescent="0.2">
      <c r="A33" s="459"/>
      <c r="B33" s="9"/>
      <c r="C33" s="9" t="str">
        <f>'Protocolo para Docentes'!G40</f>
        <v>Seguimiento de procesos</v>
      </c>
      <c r="D33" s="10">
        <f>'Protocolo para Docentes'!AJ40</f>
        <v>0</v>
      </c>
    </row>
    <row r="34" spans="1:4" x14ac:dyDescent="0.2">
      <c r="A34" s="459"/>
      <c r="B34" s="9"/>
      <c r="C34" s="18" t="str">
        <f>'Protocolo para Docentes'!G41</f>
        <v>Comunicación institucional</v>
      </c>
      <c r="D34" s="10">
        <f>'Protocolo para Docentes'!AJ41</f>
        <v>0</v>
      </c>
    </row>
    <row r="35" spans="1:4" x14ac:dyDescent="0.2">
      <c r="A35" s="459"/>
      <c r="B35" s="9"/>
      <c r="C35" s="9" t="str">
        <f>'Protocolo para Docentes'!G42</f>
        <v>Interacción comunidad / entorno</v>
      </c>
      <c r="D35" s="10">
        <f>'Protocolo para Docentes'!AJ42</f>
        <v>0</v>
      </c>
    </row>
    <row r="36" spans="1:4" x14ac:dyDescent="0.2">
      <c r="A36" s="459"/>
      <c r="B36" s="8" t="s">
        <v>107</v>
      </c>
      <c r="C36" s="9" t="str">
        <f>'Protocolo para Docentes'!A48</f>
        <v>Liderazgo</v>
      </c>
      <c r="D36" s="10">
        <f>'Protocolo para Docentes'!AJ48</f>
        <v>0</v>
      </c>
    </row>
    <row r="37" spans="1:4" x14ac:dyDescent="0.2">
      <c r="A37" s="459"/>
      <c r="B37" s="9"/>
      <c r="C37" s="9" t="str">
        <f>'Protocolo para Docentes'!A49</f>
        <v>Trabajo en equipo</v>
      </c>
      <c r="D37" s="10">
        <f>'Protocolo para Docentes'!AJ49</f>
        <v>0</v>
      </c>
    </row>
    <row r="38" spans="1:4" x14ac:dyDescent="0.2">
      <c r="A38" s="459"/>
      <c r="B38" s="9"/>
      <c r="C38" s="9" t="str">
        <f>'Protocolo para Docentes'!A50</f>
        <v>Compromiso social e inst.</v>
      </c>
      <c r="D38" s="10">
        <f>'Protocolo para Docentes'!AJ50</f>
        <v>0</v>
      </c>
    </row>
    <row r="39" spans="1:4" x14ac:dyDescent="0.2">
      <c r="A39" s="12"/>
      <c r="B39" s="13" t="s">
        <v>108</v>
      </c>
      <c r="C39" s="13" t="s">
        <v>109</v>
      </c>
      <c r="D39" s="14" t="e">
        <f>'Protocolo para Docentes'!$AJ$53</f>
        <v>#DIV/0!</v>
      </c>
    </row>
    <row r="40" spans="1:4" x14ac:dyDescent="0.2">
      <c r="A40" s="12"/>
      <c r="B40" s="15"/>
      <c r="C40" s="15"/>
      <c r="D40" s="16"/>
    </row>
    <row r="41" spans="1:4" x14ac:dyDescent="0.2">
      <c r="A41" s="12"/>
      <c r="B41" s="15"/>
      <c r="C41" s="15"/>
      <c r="D41" s="16"/>
    </row>
    <row r="42" spans="1:4" x14ac:dyDescent="0.2">
      <c r="A42" s="12"/>
      <c r="B42" s="15"/>
      <c r="C42" s="15"/>
      <c r="D42" s="16"/>
    </row>
  </sheetData>
  <mergeCells count="2">
    <mergeCell ref="A1:A11"/>
    <mergeCell ref="A28:A38"/>
  </mergeCells>
  <phoneticPr fontId="1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"/>
  <sheetViews>
    <sheetView zoomScale="86" zoomScaleNormal="86" workbookViewId="0">
      <selection activeCell="A5" sqref="A5"/>
    </sheetView>
  </sheetViews>
  <sheetFormatPr baseColWidth="10" defaultColWidth="9.140625" defaultRowHeight="12.75" x14ac:dyDescent="0.2"/>
  <cols>
    <col min="1" max="256" width="11.42578125" customWidth="1"/>
  </cols>
  <sheetData>
    <row r="1" spans="1:34" x14ac:dyDescent="0.2">
      <c r="A1" s="60" t="s">
        <v>111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</row>
    <row r="3" spans="1:34" ht="16.5" x14ac:dyDescent="0.2">
      <c r="A3" s="460" t="s">
        <v>11</v>
      </c>
      <c r="B3" s="460" t="s">
        <v>112</v>
      </c>
      <c r="C3" s="460" t="s">
        <v>113</v>
      </c>
      <c r="D3" s="460"/>
      <c r="E3" s="460"/>
      <c r="F3" s="460"/>
      <c r="G3" s="460"/>
      <c r="H3" s="460"/>
      <c r="I3" s="460"/>
      <c r="J3" s="460"/>
      <c r="K3" s="460" t="s">
        <v>114</v>
      </c>
      <c r="L3" s="460"/>
      <c r="M3" s="460"/>
      <c r="N3" s="460"/>
      <c r="O3" s="460"/>
      <c r="P3" s="460"/>
      <c r="Q3" s="460"/>
      <c r="R3" s="460"/>
      <c r="S3" s="460"/>
      <c r="T3" s="460"/>
      <c r="U3" s="460"/>
      <c r="V3" s="460" t="s">
        <v>115</v>
      </c>
      <c r="W3" s="460"/>
      <c r="X3" s="460"/>
      <c r="Y3" s="460"/>
      <c r="Z3" s="460"/>
      <c r="AA3" s="460"/>
      <c r="AB3" s="460"/>
      <c r="AC3" s="460"/>
      <c r="AD3" s="460"/>
      <c r="AE3" s="460"/>
      <c r="AF3" s="78"/>
      <c r="AG3" s="460" t="s">
        <v>116</v>
      </c>
      <c r="AH3" s="460"/>
    </row>
    <row r="4" spans="1:34" ht="49.5" x14ac:dyDescent="0.2">
      <c r="A4" s="460"/>
      <c r="B4" s="460"/>
      <c r="C4" s="78" t="s">
        <v>4</v>
      </c>
      <c r="D4" s="78" t="s">
        <v>117</v>
      </c>
      <c r="E4" s="78" t="s">
        <v>118</v>
      </c>
      <c r="F4" s="78" t="s">
        <v>119</v>
      </c>
      <c r="G4" s="78" t="s">
        <v>9</v>
      </c>
      <c r="H4" s="78" t="s">
        <v>10</v>
      </c>
      <c r="I4" s="78" t="s">
        <v>120</v>
      </c>
      <c r="J4" s="78" t="s">
        <v>121</v>
      </c>
      <c r="K4" s="78" t="s">
        <v>36</v>
      </c>
      <c r="L4" s="78" t="s">
        <v>122</v>
      </c>
      <c r="M4" s="78" t="s">
        <v>45</v>
      </c>
      <c r="N4" s="78" t="s">
        <v>123</v>
      </c>
      <c r="O4" s="78" t="s">
        <v>55</v>
      </c>
      <c r="P4" s="78" t="s">
        <v>57</v>
      </c>
      <c r="Q4" s="78" t="s">
        <v>59</v>
      </c>
      <c r="R4" s="78" t="s">
        <v>106</v>
      </c>
      <c r="S4" s="78" t="s">
        <v>124</v>
      </c>
      <c r="T4" s="78" t="s">
        <v>125</v>
      </c>
      <c r="U4" s="78" t="s">
        <v>126</v>
      </c>
      <c r="V4" s="61" t="s">
        <v>30</v>
      </c>
      <c r="W4" s="62" t="s">
        <v>127</v>
      </c>
      <c r="X4" s="61" t="s">
        <v>34</v>
      </c>
      <c r="Y4" s="62" t="s">
        <v>49</v>
      </c>
      <c r="Z4" s="61" t="s">
        <v>128</v>
      </c>
      <c r="AA4" s="62" t="s">
        <v>53</v>
      </c>
      <c r="AB4" s="62" t="s">
        <v>25</v>
      </c>
      <c r="AC4" s="78" t="s">
        <v>124</v>
      </c>
      <c r="AD4" s="78" t="s">
        <v>129</v>
      </c>
      <c r="AE4" s="78" t="s">
        <v>130</v>
      </c>
      <c r="AF4" s="78" t="s">
        <v>124</v>
      </c>
      <c r="AG4" s="78" t="s">
        <v>131</v>
      </c>
      <c r="AH4" s="78" t="s">
        <v>132</v>
      </c>
    </row>
    <row r="5" spans="1:34" x14ac:dyDescent="0.2">
      <c r="A5" s="63" t="str">
        <f>'Protocolo para Docentes'!F13</f>
        <v>ANTIOQUIA</v>
      </c>
      <c r="B5" s="63">
        <f>'Protocolo para Docentes'!R13</f>
        <v>0</v>
      </c>
      <c r="C5" s="63" t="str">
        <f>'Protocolo para Docentes'!G8</f>
        <v>CC</v>
      </c>
      <c r="D5" s="63">
        <f>'Protocolo para Docentes'!K7</f>
        <v>0</v>
      </c>
      <c r="E5" s="63">
        <f>'Protocolo para Docentes'!T7</f>
        <v>0</v>
      </c>
      <c r="F5" s="63">
        <f>'Protocolo para Docentes'!F10</f>
        <v>0</v>
      </c>
      <c r="G5" s="63">
        <f>'Protocolo para Docentes'!AA11</f>
        <v>0</v>
      </c>
      <c r="H5" s="63">
        <f>'Protocolo para Docentes'!AM11</f>
        <v>0</v>
      </c>
      <c r="I5" s="63">
        <f>'Protocolo para Docentes'!AK14</f>
        <v>0</v>
      </c>
      <c r="J5" s="63">
        <f>'Protocolo para Docentes'!AG14</f>
        <v>0</v>
      </c>
      <c r="K5" s="63">
        <f>'Protocolo para Docentes'!AJ35</f>
        <v>0</v>
      </c>
      <c r="L5" s="63">
        <f>'Protocolo para Docentes'!AJ36</f>
        <v>0</v>
      </c>
      <c r="M5" s="63">
        <f>'Protocolo para Docentes'!AJ37</f>
        <v>0</v>
      </c>
      <c r="N5" s="63">
        <f>'Protocolo para Docentes'!AJ38</f>
        <v>0</v>
      </c>
      <c r="O5" s="63">
        <f>'Protocolo para Docentes'!AJ39</f>
        <v>0</v>
      </c>
      <c r="P5" s="63">
        <f>'Protocolo para Docentes'!AJ40</f>
        <v>0</v>
      </c>
      <c r="Q5" s="63">
        <f>'Protocolo para Docentes'!AJ41</f>
        <v>0</v>
      </c>
      <c r="R5" s="63">
        <f>'Protocolo para Docentes'!AJ42</f>
        <v>0</v>
      </c>
      <c r="S5" s="64">
        <f>SUM(K5:R5)</f>
        <v>0</v>
      </c>
      <c r="T5" s="65" t="b">
        <f>IF(S5&gt;0,AVERAGE(K5:R5))</f>
        <v>0</v>
      </c>
      <c r="U5" s="65">
        <f>IF(T5&gt;0,AVERAGE(K5:N5)*0.3+AVERAGE(O5:P5)*0.2+AVERAGE(Q5:R5)*0.2)</f>
        <v>0</v>
      </c>
      <c r="V5" s="63">
        <f>'Protocolo para Docentes'!AJ48</f>
        <v>0</v>
      </c>
      <c r="W5" s="66"/>
      <c r="X5" s="63">
        <f>'Protocolo para Docentes'!AJ49</f>
        <v>0</v>
      </c>
      <c r="Y5" s="66"/>
      <c r="Z5" s="63">
        <f>'Protocolo para Docentes'!AJ50</f>
        <v>0</v>
      </c>
      <c r="AA5" s="66"/>
      <c r="AB5" s="66"/>
      <c r="AC5" s="64">
        <f>SUM(V5:AB5)</f>
        <v>0</v>
      </c>
      <c r="AD5" s="65" t="b">
        <f>IF(AC5&gt;0,AVERAGE(V5:AB5))</f>
        <v>0</v>
      </c>
      <c r="AE5" s="65">
        <f>AD5*0.3</f>
        <v>0</v>
      </c>
      <c r="AF5" s="65">
        <f>U5+AE5</f>
        <v>0</v>
      </c>
      <c r="AG5" s="65" t="b">
        <f>IF(AF5&gt;0,(U5+AE5))</f>
        <v>0</v>
      </c>
      <c r="AH5" s="67" t="b">
        <f>IF(AG5=FALSE,FALSE,IF(AG5&lt;60,"NO SATISFACTORIO",IF(AG5&gt;=90,"SOBRESALIENTE","SATISFACTORIO")))</f>
        <v>0</v>
      </c>
    </row>
    <row r="11" spans="1:34" x14ac:dyDescent="0.2">
      <c r="A11" s="69"/>
      <c r="B11" s="60" t="s">
        <v>133</v>
      </c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</row>
    <row r="13" spans="1:34" ht="16.5" x14ac:dyDescent="0.2">
      <c r="A13" s="69"/>
      <c r="B13" s="460" t="s">
        <v>11</v>
      </c>
      <c r="C13" s="460" t="s">
        <v>112</v>
      </c>
      <c r="D13" s="460" t="s">
        <v>134</v>
      </c>
      <c r="E13" s="460"/>
      <c r="F13" s="460"/>
      <c r="G13" s="460"/>
      <c r="H13" s="460"/>
      <c r="I13" s="460"/>
      <c r="J13" s="460"/>
      <c r="K13" s="460" t="s">
        <v>114</v>
      </c>
      <c r="L13" s="460"/>
      <c r="M13" s="460"/>
      <c r="N13" s="460"/>
      <c r="O13" s="460"/>
      <c r="P13" s="460"/>
      <c r="Q13" s="460"/>
      <c r="R13" s="460"/>
      <c r="S13" s="460"/>
      <c r="T13" s="460"/>
      <c r="U13" s="460"/>
      <c r="V13" s="460" t="s">
        <v>115</v>
      </c>
      <c r="W13" s="460"/>
      <c r="X13" s="460"/>
      <c r="Y13" s="460"/>
      <c r="Z13" s="460"/>
      <c r="AA13" s="460"/>
      <c r="AB13" s="460"/>
      <c r="AC13" s="460"/>
      <c r="AD13" s="460"/>
      <c r="AE13" s="460"/>
      <c r="AF13" s="78"/>
      <c r="AG13" s="460" t="s">
        <v>116</v>
      </c>
      <c r="AH13" s="460"/>
    </row>
    <row r="14" spans="1:34" ht="49.5" x14ac:dyDescent="0.2">
      <c r="A14" s="69"/>
      <c r="B14" s="460"/>
      <c r="C14" s="460"/>
      <c r="D14" s="78" t="s">
        <v>4</v>
      </c>
      <c r="E14" s="78" t="s">
        <v>117</v>
      </c>
      <c r="F14" s="78" t="s">
        <v>118</v>
      </c>
      <c r="G14" s="78" t="s">
        <v>119</v>
      </c>
      <c r="H14" s="78" t="s">
        <v>9</v>
      </c>
      <c r="I14" s="78" t="s">
        <v>10</v>
      </c>
      <c r="J14" s="78" t="s">
        <v>135</v>
      </c>
      <c r="K14" s="78" t="s">
        <v>122</v>
      </c>
      <c r="L14" s="78" t="s">
        <v>90</v>
      </c>
      <c r="M14" s="78" t="s">
        <v>45</v>
      </c>
      <c r="N14" s="78" t="s">
        <v>136</v>
      </c>
      <c r="O14" s="78" t="s">
        <v>95</v>
      </c>
      <c r="P14" s="78" t="s">
        <v>137</v>
      </c>
      <c r="Q14" s="78" t="s">
        <v>59</v>
      </c>
      <c r="R14" s="78" t="s">
        <v>106</v>
      </c>
      <c r="S14" s="78" t="s">
        <v>124</v>
      </c>
      <c r="T14" s="78" t="s">
        <v>125</v>
      </c>
      <c r="U14" s="78" t="s">
        <v>126</v>
      </c>
      <c r="V14" s="62" t="s">
        <v>30</v>
      </c>
      <c r="W14" s="61" t="s">
        <v>127</v>
      </c>
      <c r="X14" s="68" t="s">
        <v>34</v>
      </c>
      <c r="Y14" s="61" t="s">
        <v>49</v>
      </c>
      <c r="Z14" s="62" t="s">
        <v>128</v>
      </c>
      <c r="AA14" s="61" t="s">
        <v>53</v>
      </c>
      <c r="AB14" s="62" t="s">
        <v>25</v>
      </c>
      <c r="AC14" s="78" t="s">
        <v>124</v>
      </c>
      <c r="AD14" s="78" t="s">
        <v>129</v>
      </c>
      <c r="AE14" s="78" t="s">
        <v>130</v>
      </c>
      <c r="AF14" s="78" t="s">
        <v>124</v>
      </c>
      <c r="AG14" s="78" t="s">
        <v>131</v>
      </c>
      <c r="AH14" s="78" t="s">
        <v>132</v>
      </c>
    </row>
    <row r="15" spans="1:34" x14ac:dyDescent="0.2">
      <c r="A15" s="69"/>
      <c r="B15" s="63" t="str">
        <f>'Protocolo para Directivos'!F13</f>
        <v>ANTIOQUIA</v>
      </c>
      <c r="C15" s="63">
        <f>'Protocolo para Directivos'!R13</f>
        <v>0</v>
      </c>
      <c r="D15" s="63">
        <f>'Protocolo para Directivos'!G8</f>
        <v>0</v>
      </c>
      <c r="E15" s="63">
        <f>'Protocolo para Directivos'!K7</f>
        <v>0</v>
      </c>
      <c r="F15" s="63">
        <f>'Protocolo para Directivos'!T7</f>
        <v>0</v>
      </c>
      <c r="G15" s="63">
        <f>'Protocolo para Directivos'!F10</f>
        <v>0</v>
      </c>
      <c r="H15" s="63">
        <f>'Protocolo para Directivos'!AA11</f>
        <v>0</v>
      </c>
      <c r="I15" s="63">
        <f>'Protocolo para Directivos'!AM11</f>
        <v>0</v>
      </c>
      <c r="J15" s="63">
        <f>'Protocolo para Directivos'!AG14</f>
        <v>0</v>
      </c>
      <c r="K15" s="63">
        <f>'Protocolo para Directivos'!AJ35</f>
        <v>0</v>
      </c>
      <c r="L15" s="63">
        <f>'Protocolo para Directivos'!AJ36</f>
        <v>0</v>
      </c>
      <c r="M15" s="63">
        <f>'Protocolo para Directivos'!AJ37</f>
        <v>0</v>
      </c>
      <c r="N15" s="63">
        <f>'Protocolo para Directivos'!AJ38</f>
        <v>0</v>
      </c>
      <c r="O15" s="63">
        <f>'Protocolo para Directivos'!AJ39</f>
        <v>0</v>
      </c>
      <c r="P15" s="63">
        <f>'Protocolo para Directivos'!AJ40</f>
        <v>0</v>
      </c>
      <c r="Q15" s="63">
        <f>'Protocolo para Directivos'!AJ41</f>
        <v>0</v>
      </c>
      <c r="R15" s="63">
        <f>'Protocolo para Directivos'!AJ42</f>
        <v>0</v>
      </c>
      <c r="S15" s="64">
        <f>SUM(K15:R15)</f>
        <v>0</v>
      </c>
      <c r="T15" s="65" t="b">
        <f>IF(S15&gt;0,AVERAGE(K15:R15))</f>
        <v>0</v>
      </c>
      <c r="U15" s="65">
        <f>IF(T15&gt;0,AVERAGE(K15:L15)*0.2+AVERAGE(M15:N15)*0.2+AVERAGE(O15:P15)*0.15+AVERAGE(Q15:R15)*0.15)</f>
        <v>0</v>
      </c>
      <c r="V15" s="66"/>
      <c r="W15" s="63">
        <f>'Protocolo para Directivos'!AJ50</f>
        <v>0</v>
      </c>
      <c r="X15" s="66"/>
      <c r="Y15" s="63">
        <f>'Protocolo para Directivos'!AJ49</f>
        <v>0</v>
      </c>
      <c r="Z15" s="66"/>
      <c r="AA15" s="63">
        <f>'Protocolo para Directivos'!AJ48</f>
        <v>0</v>
      </c>
      <c r="AB15" s="66"/>
      <c r="AC15" s="64">
        <f>SUM(V15:AB15)</f>
        <v>0</v>
      </c>
      <c r="AD15" s="65" t="b">
        <f>IF(AC15&gt;0,AVERAGE(V15:AB15))</f>
        <v>0</v>
      </c>
      <c r="AE15" s="65">
        <f>AD15*0.3</f>
        <v>0</v>
      </c>
      <c r="AF15" s="65">
        <f>S15+AC15</f>
        <v>0</v>
      </c>
      <c r="AG15" s="65" t="b">
        <f>IF(AF15&gt;0,(U15+AE15))</f>
        <v>0</v>
      </c>
      <c r="AH15" s="67" t="b">
        <f>IF(AG15=FALSE,FALSE,IF(AG15&lt;60,"NO SATISFACTORIO",IF(AG15&gt;=90,"SOBRESALIENTE","SATISFACTORIO")))</f>
        <v>0</v>
      </c>
    </row>
  </sheetData>
  <sheetProtection selectLockedCells="1" selectUnlockedCells="1"/>
  <mergeCells count="12">
    <mergeCell ref="A3:A4"/>
    <mergeCell ref="B3:B4"/>
    <mergeCell ref="C3:J3"/>
    <mergeCell ref="K3:U3"/>
    <mergeCell ref="V3:AE3"/>
    <mergeCell ref="AG3:AH3"/>
    <mergeCell ref="B13:B14"/>
    <mergeCell ref="C13:C14"/>
    <mergeCell ref="D13:J13"/>
    <mergeCell ref="K13:U13"/>
    <mergeCell ref="V13:AE13"/>
    <mergeCell ref="AG13:AH13"/>
  </mergeCells>
  <conditionalFormatting sqref="AA5:AB5 S5 W5 Y5">
    <cfRule type="expression" priority="1" stopIfTrue="1">
      <formula>largo</formula>
    </cfRule>
  </conditionalFormatting>
  <dataValidations count="4">
    <dataValidation type="decimal" allowBlank="1" showInputMessage="1" showErrorMessage="1" errorTitle="PUNTAJE ERRÓNEO" error="EL PUNTAJE DE LA COMPETENCIA DEBE ESTAR ENTRE 1 Y 100." promptTitle="PUNTAJE DE LA COMPETENCIA" prompt="POR FAVOR DIGITE EL PUNTAJE ASIGNADO A CADA COMPETENCIA (ENTRE 1 Y 100 PUNTOS)" sqref="V15 X15 Z15">
      <formula1>1</formula1>
      <formula2>100</formula2>
    </dataValidation>
    <dataValidation type="decimal" allowBlank="1" showInputMessage="1" showErrorMessage="1" errorTitle="PUNTAJE ERRÓNEO" error="EL PUNTAJE DEBE ESTAR ENTRE 1 Y 100." promptTitle="PUNTAJE DE LA COMPETENCIA" prompt="ESCRIBA EL PUNTAJE ASIGNADO A CADA COMPETENCIA (ENTRE 1 Y 100)" sqref="Y5 AA5:AB5 W5 AB15">
      <formula1>1</formula1>
      <formula2>100</formula2>
    </dataValidation>
    <dataValidation allowBlank="1" showInputMessage="1" showErrorMessage="1" errorTitle="PUNTAJE ERRÓNEO" error="EL PUNTAJE DE LA COMPETENCIA DEBE ESTAR ENTRE 1 Y 100." promptTitle="PUNTAJE DE LA COMPETENCIA" prompt="POR FAVOR DIGITE EL PUNTAJE ASIGNADO A CADA COMPETENCIA (ENTRE 1 Y 100 PUNTOS)" sqref="S15"/>
    <dataValidation allowBlank="1" showInputMessage="1" showErrorMessage="1" promptTitle="ENTIDAD TERRITORIAL CERTIFICADA" prompt="Escriba el nombre de la entidad territorial certificada." sqref="B15:R15 A5:R5 V5 X5 Z5 W15 Y15 AA15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D20" sqref="D20:D31"/>
    </sheetView>
  </sheetViews>
  <sheetFormatPr baseColWidth="10" defaultColWidth="9.140625" defaultRowHeight="12.75" x14ac:dyDescent="0.2"/>
  <cols>
    <col min="1" max="256" width="11.42578125" customWidth="1"/>
  </cols>
  <sheetData>
    <row r="1" spans="1:4" x14ac:dyDescent="0.2">
      <c r="A1" s="39" t="s">
        <v>37</v>
      </c>
      <c r="B1" s="39" t="s">
        <v>38</v>
      </c>
      <c r="C1" s="39" t="s">
        <v>39</v>
      </c>
      <c r="D1" s="39" t="s">
        <v>22</v>
      </c>
    </row>
    <row r="2" spans="1:4" x14ac:dyDescent="0.2">
      <c r="A2" s="39" t="s">
        <v>7</v>
      </c>
      <c r="B2" s="39" t="s">
        <v>42</v>
      </c>
      <c r="C2" s="39" t="s">
        <v>43</v>
      </c>
      <c r="D2" s="39" t="s">
        <v>30</v>
      </c>
    </row>
    <row r="3" spans="1:4" x14ac:dyDescent="0.2">
      <c r="A3" s="39" t="s">
        <v>46</v>
      </c>
      <c r="B3" s="39" t="s">
        <v>47</v>
      </c>
      <c r="C3" s="39" t="s">
        <v>48</v>
      </c>
      <c r="D3" s="39" t="s">
        <v>34</v>
      </c>
    </row>
    <row r="4" spans="1:4" x14ac:dyDescent="0.2">
      <c r="A4" s="39"/>
      <c r="B4" s="39"/>
      <c r="C4" s="39" t="s">
        <v>52</v>
      </c>
      <c r="D4" s="39" t="s">
        <v>40</v>
      </c>
    </row>
    <row r="5" spans="1:4" x14ac:dyDescent="0.2">
      <c r="A5" s="39"/>
      <c r="B5" s="39"/>
      <c r="C5" s="39" t="s">
        <v>56</v>
      </c>
      <c r="D5" s="39" t="s">
        <v>36</v>
      </c>
    </row>
    <row r="6" spans="1:4" x14ac:dyDescent="0.2">
      <c r="A6" s="39"/>
      <c r="B6" s="39"/>
      <c r="C6" s="39"/>
      <c r="D6" s="39" t="s">
        <v>41</v>
      </c>
    </row>
    <row r="7" spans="1:4" x14ac:dyDescent="0.2">
      <c r="A7" s="39"/>
      <c r="B7" s="39"/>
      <c r="C7" s="39"/>
      <c r="D7" s="39" t="s">
        <v>45</v>
      </c>
    </row>
    <row r="8" spans="1:4" x14ac:dyDescent="0.2">
      <c r="A8" s="39"/>
      <c r="B8" s="39"/>
      <c r="C8" s="39"/>
      <c r="D8" s="39" t="s">
        <v>51</v>
      </c>
    </row>
    <row r="9" spans="1:4" x14ac:dyDescent="0.2">
      <c r="A9" s="39"/>
      <c r="B9" s="39"/>
      <c r="C9" s="39"/>
      <c r="D9" s="39" t="s">
        <v>55</v>
      </c>
    </row>
    <row r="10" spans="1:4" x14ac:dyDescent="0.2">
      <c r="A10" s="39"/>
      <c r="B10" s="39"/>
      <c r="C10" s="39"/>
      <c r="D10" s="39" t="s">
        <v>57</v>
      </c>
    </row>
    <row r="11" spans="1:4" x14ac:dyDescent="0.2">
      <c r="A11" s="39"/>
      <c r="B11" s="39"/>
      <c r="C11" s="39"/>
      <c r="D11" s="39" t="s">
        <v>59</v>
      </c>
    </row>
    <row r="12" spans="1:4" x14ac:dyDescent="0.2">
      <c r="A12" s="39"/>
      <c r="B12" s="39"/>
      <c r="C12" s="39"/>
      <c r="D12" s="39" t="s">
        <v>63</v>
      </c>
    </row>
    <row r="13" spans="1:4" x14ac:dyDescent="0.2">
      <c r="A13" s="39"/>
      <c r="B13" s="39"/>
      <c r="C13" s="39"/>
      <c r="D13" s="69"/>
    </row>
    <row r="14" spans="1:4" x14ac:dyDescent="0.2">
      <c r="A14" s="39"/>
      <c r="B14" s="39"/>
      <c r="C14" s="39"/>
      <c r="D14" s="69"/>
    </row>
    <row r="15" spans="1:4" x14ac:dyDescent="0.2">
      <c r="A15" s="39"/>
      <c r="B15" s="39"/>
      <c r="C15" s="39"/>
      <c r="D15" s="69"/>
    </row>
    <row r="16" spans="1:4" x14ac:dyDescent="0.2">
      <c r="A16" s="39"/>
      <c r="B16" s="39"/>
      <c r="C16" s="39"/>
      <c r="D16" s="69"/>
    </row>
    <row r="17" spans="1:4" x14ac:dyDescent="0.2">
      <c r="A17" s="39"/>
      <c r="B17" s="39"/>
      <c r="C17" s="39"/>
      <c r="D17" s="39"/>
    </row>
    <row r="20" spans="1:4" x14ac:dyDescent="0.2">
      <c r="A20" s="59" t="s">
        <v>37</v>
      </c>
      <c r="B20" s="59" t="s">
        <v>38</v>
      </c>
      <c r="C20" s="59" t="s">
        <v>39</v>
      </c>
      <c r="D20" s="59" t="s">
        <v>22</v>
      </c>
    </row>
    <row r="21" spans="1:4" x14ac:dyDescent="0.2">
      <c r="A21" s="59" t="s">
        <v>7</v>
      </c>
      <c r="B21" s="59" t="s">
        <v>42</v>
      </c>
      <c r="C21" s="59" t="s">
        <v>91</v>
      </c>
      <c r="D21" s="59" t="s">
        <v>44</v>
      </c>
    </row>
    <row r="22" spans="1:4" x14ac:dyDescent="0.2">
      <c r="A22" s="59" t="s">
        <v>46</v>
      </c>
      <c r="B22" s="59" t="s">
        <v>47</v>
      </c>
      <c r="C22" s="59" t="s">
        <v>92</v>
      </c>
      <c r="D22" s="59" t="s">
        <v>49</v>
      </c>
    </row>
    <row r="23" spans="1:4" x14ac:dyDescent="0.2">
      <c r="A23" s="59"/>
      <c r="B23" s="59"/>
      <c r="C23" s="59" t="s">
        <v>94</v>
      </c>
      <c r="D23" s="59" t="s">
        <v>53</v>
      </c>
    </row>
    <row r="24" spans="1:4" x14ac:dyDescent="0.2">
      <c r="A24" s="59"/>
      <c r="B24" s="59"/>
      <c r="C24" s="59"/>
      <c r="D24" s="59" t="s">
        <v>89</v>
      </c>
    </row>
    <row r="25" spans="1:4" x14ac:dyDescent="0.2">
      <c r="A25" s="59"/>
      <c r="B25" s="59"/>
      <c r="C25" s="59"/>
      <c r="D25" s="59" t="s">
        <v>90</v>
      </c>
    </row>
    <row r="26" spans="1:4" x14ac:dyDescent="0.2">
      <c r="A26" s="59"/>
      <c r="B26" s="59"/>
      <c r="C26" s="59"/>
      <c r="D26" s="59" t="s">
        <v>45</v>
      </c>
    </row>
    <row r="27" spans="1:4" x14ac:dyDescent="0.2">
      <c r="A27" s="59"/>
      <c r="B27" s="59"/>
      <c r="C27" s="59"/>
      <c r="D27" s="59" t="s">
        <v>97</v>
      </c>
    </row>
    <row r="28" spans="1:4" x14ac:dyDescent="0.2">
      <c r="A28" s="59"/>
      <c r="B28" s="59"/>
      <c r="C28" s="59"/>
      <c r="D28" s="59" t="s">
        <v>95</v>
      </c>
    </row>
    <row r="29" spans="1:4" x14ac:dyDescent="0.2">
      <c r="A29" s="59"/>
      <c r="B29" s="59"/>
      <c r="C29" s="59"/>
      <c r="D29" s="59" t="s">
        <v>96</v>
      </c>
    </row>
    <row r="30" spans="1:4" x14ac:dyDescent="0.2">
      <c r="A30" s="59"/>
      <c r="B30" s="59"/>
      <c r="C30" s="59"/>
      <c r="D30" s="59" t="s">
        <v>59</v>
      </c>
    </row>
    <row r="31" spans="1:4" x14ac:dyDescent="0.2">
      <c r="A31" s="59"/>
      <c r="B31" s="59"/>
      <c r="C31" s="59"/>
      <c r="D31" s="59" t="s">
        <v>63</v>
      </c>
    </row>
    <row r="32" spans="1:4" x14ac:dyDescent="0.2">
      <c r="A32" s="59"/>
      <c r="B32" s="59"/>
      <c r="C32" s="59"/>
      <c r="D32" s="69"/>
    </row>
    <row r="33" spans="1:3" x14ac:dyDescent="0.2">
      <c r="A33" s="59"/>
      <c r="B33" s="59"/>
      <c r="C33" s="59"/>
    </row>
    <row r="34" spans="1:3" x14ac:dyDescent="0.2">
      <c r="A34" s="59"/>
      <c r="B34" s="59"/>
      <c r="C34" s="59"/>
    </row>
    <row r="35" spans="1:3" x14ac:dyDescent="0.2">
      <c r="A35" s="59"/>
      <c r="B35" s="59"/>
      <c r="C35" s="5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Protocolo para Docentes</vt:lpstr>
      <vt:lpstr>Protocolo para Directivos</vt:lpstr>
      <vt:lpstr>G</vt:lpstr>
      <vt:lpstr>Consolidado</vt:lpstr>
      <vt:lpstr>Competencias</vt:lpstr>
      <vt:lpstr>G!Área_de_impresión</vt:lpstr>
      <vt:lpstr>'Protocolo para Directivos'!Área_de_impresión</vt:lpstr>
      <vt:lpstr>'Protocolo para Docentes'!Área_de_impresión</vt:lpstr>
      <vt:lpstr>'Protocolo para Directivos'!Títulos_a_imprimir</vt:lpstr>
    </vt:vector>
  </TitlesOfParts>
  <Company>MEN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gbernal</dc:creator>
  <cp:lastModifiedBy>MARIA TERESA SERNA</cp:lastModifiedBy>
  <cp:revision/>
  <dcterms:created xsi:type="dcterms:W3CDTF">2007-07-09T22:09:26Z</dcterms:created>
  <dcterms:modified xsi:type="dcterms:W3CDTF">2016-09-30T15:32:56Z</dcterms:modified>
</cp:coreProperties>
</file>